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 56026\Documents\UT\Portal TRANSPARENCIA\2026\2. FEBRERO\"/>
    </mc:Choice>
  </mc:AlternateContent>
  <xr:revisionPtr revIDLastSave="0" documentId="13_ncr:1_{77EA9B7C-4FF6-4C96-9A46-C59213CC33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tadisticas a FEBRERO 2026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51" i="1" l="1"/>
  <c r="J139" i="1"/>
  <c r="J150" i="1"/>
  <c r="J144" i="1"/>
  <c r="J134" i="1"/>
  <c r="L22" i="1"/>
  <c r="K23" i="1" l="1"/>
  <c r="J23" i="1"/>
  <c r="I23" i="1"/>
  <c r="H23" i="1"/>
  <c r="E49" i="1"/>
  <c r="J61" i="1" l="1"/>
  <c r="F22" i="1" l="1"/>
  <c r="I161" i="1"/>
  <c r="J159" i="1" s="1"/>
  <c r="E44" i="1"/>
  <c r="E45" i="1"/>
  <c r="E46" i="1"/>
  <c r="E47" i="1"/>
  <c r="E48" i="1"/>
  <c r="E50" i="1"/>
  <c r="E51" i="1"/>
  <c r="E52" i="1"/>
  <c r="E53" i="1"/>
  <c r="E54" i="1"/>
  <c r="E55" i="1"/>
  <c r="E56" i="1"/>
  <c r="E57" i="1"/>
  <c r="E58" i="1"/>
  <c r="E59" i="1"/>
  <c r="E215" i="1"/>
  <c r="E214" i="1"/>
  <c r="E213" i="1"/>
  <c r="E188" i="1"/>
  <c r="E187" i="1"/>
  <c r="E186" i="1"/>
  <c r="E185" i="1"/>
  <c r="E158" i="1"/>
  <c r="E157" i="1"/>
  <c r="E156" i="1"/>
  <c r="M56" i="1"/>
  <c r="D23" i="1" l="1"/>
  <c r="E23" i="1"/>
  <c r="C23" i="1"/>
  <c r="M46" i="1"/>
  <c r="M49" i="1"/>
  <c r="M51" i="1"/>
  <c r="M54" i="1"/>
  <c r="M57" i="1"/>
  <c r="M59" i="1"/>
  <c r="M45" i="1"/>
  <c r="M47" i="1"/>
  <c r="M50" i="1"/>
  <c r="M53" i="1"/>
  <c r="M55" i="1"/>
  <c r="M58" i="1"/>
  <c r="M44" i="1"/>
  <c r="M48" i="1"/>
  <c r="M52" i="1"/>
  <c r="I217" i="1"/>
  <c r="J215" i="1" s="1"/>
  <c r="I102" i="1"/>
  <c r="J99" i="1" s="1"/>
  <c r="I190" i="1"/>
  <c r="J185" i="1" s="1"/>
  <c r="F23" i="1" l="1"/>
  <c r="L23" i="1"/>
  <c r="J186" i="1"/>
  <c r="J213" i="1"/>
  <c r="J214" i="1"/>
  <c r="J212" i="1"/>
  <c r="J98" i="1"/>
  <c r="J97" i="1"/>
  <c r="J188" i="1"/>
  <c r="J187" i="1"/>
  <c r="J96" i="1"/>
  <c r="J100" i="1"/>
  <c r="M61" i="1"/>
  <c r="J190" i="1" l="1"/>
  <c r="J217" i="1"/>
  <c r="J102" i="1"/>
  <c r="J157" i="1" l="1"/>
  <c r="J158" i="1"/>
  <c r="J156" i="1"/>
  <c r="J161" i="1" l="1"/>
</calcChain>
</file>

<file path=xl/sharedStrings.xml><?xml version="1.0" encoding="utf-8"?>
<sst xmlns="http://schemas.openxmlformats.org/spreadsheetml/2006/main" count="60" uniqueCount="49">
  <si>
    <t>SOLICITUDES POR TIPO</t>
  </si>
  <si>
    <t>MANUALES</t>
  </si>
  <si>
    <t>CORREO</t>
  </si>
  <si>
    <t>TOTAL</t>
  </si>
  <si>
    <t>MASCULINO</t>
  </si>
  <si>
    <t>FEMENINO</t>
  </si>
  <si>
    <t>EMPRESAS</t>
  </si>
  <si>
    <t>SEUDÓNIMO</t>
  </si>
  <si>
    <t>TIPO DE RESPUESTAS</t>
  </si>
  <si>
    <t xml:space="preserve">       FORMATO SOLICITADO</t>
  </si>
  <si>
    <t xml:space="preserve">                                                                                                                                          </t>
  </si>
  <si>
    <t xml:space="preserve">       No. DE PREGUNTAS CONTESTADAS</t>
  </si>
  <si>
    <t>PREGUNTAS</t>
  </si>
  <si>
    <t xml:space="preserve">       ACTUALIZACIONES EN EL PORTAL</t>
  </si>
  <si>
    <t>PORTAL</t>
  </si>
  <si>
    <t xml:space="preserve">                    RECURSOS DE REVISIÓN</t>
  </si>
  <si>
    <t>RECURSOS DE REVISIÓN</t>
  </si>
  <si>
    <t>SOLICITUDES REMITIDAS POR EL ITEI</t>
  </si>
  <si>
    <t>TIPO DE INFORMACIÓN</t>
  </si>
  <si>
    <t>INFORMACIÓN POR TEMÁTICA</t>
  </si>
  <si>
    <t>NOTIFICACIONES DE RESPUESTA</t>
  </si>
  <si>
    <t>VIA CORREO ELECTRONICO</t>
  </si>
  <si>
    <t>FORMATO DIGITAL</t>
  </si>
  <si>
    <t>CONSULTA DIRECTA</t>
  </si>
  <si>
    <t>CONFIDENCIAL</t>
  </si>
  <si>
    <t>REPRODUCCIÓN DE DOCUMENTOS (COPIA SIMPLE, COPIA CERTIFICADA, PLANO SIMPLE Y PLANO CERTIFICADO)</t>
  </si>
  <si>
    <t xml:space="preserve">UNIDAD DE TRANSPARENCIA Sistema DIF Zapopan </t>
  </si>
  <si>
    <t>SOLICITUDES CONTESTADAS POR DIRECCION O DEPARTAMENTO</t>
  </si>
  <si>
    <t>Presidencia</t>
  </si>
  <si>
    <t>Dirección General</t>
  </si>
  <si>
    <t>Dirección Jurídica</t>
  </si>
  <si>
    <t>Dirección de Servicios</t>
  </si>
  <si>
    <t>Dirección de Programas</t>
  </si>
  <si>
    <t>Contraloría</t>
  </si>
  <si>
    <t>Dirección de Planeación</t>
  </si>
  <si>
    <t>Dirección de Administración y Finanzas</t>
  </si>
  <si>
    <t>Fundamental</t>
  </si>
  <si>
    <t>Debido a que las solicitudes de información se envían a diversas de direcciones, el número no es coincidente con el total de solicitudes respondidas en el mes</t>
  </si>
  <si>
    <t>SOLICITUDES REMITIDAS POR EL ITEI U OTROS SUJETOS OBLIGADOS</t>
  </si>
  <si>
    <t xml:space="preserve">  </t>
  </si>
  <si>
    <t xml:space="preserve">Relaciones Públicas y Recaudación de Fondos </t>
  </si>
  <si>
    <t>Unidad de Transparencia</t>
  </si>
  <si>
    <t>SOLICITUDES REMITIDAS POR OTROS SUJETOS OBLIGADOS</t>
  </si>
  <si>
    <t xml:space="preserve"> </t>
  </si>
  <si>
    <t>Coordinación de Archivo</t>
  </si>
  <si>
    <t>SOLICITUD POR SEXO</t>
  </si>
  <si>
    <t>PNT</t>
  </si>
  <si>
    <t>INFORMACIÓN ESTADÍSTICA A FEBRERO 2026</t>
  </si>
  <si>
    <t xml:space="preserve">VÍA PNT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</si>
</sst>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name val="Aparajita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Century Gothic"/>
      <family val="2"/>
    </font>
    <font>
      <sz val="14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sz val="10"/>
      <name val="Century Gothic"/>
      <family val="2"/>
    </font>
    <font>
      <sz val="8"/>
      <name val="Century Gothic"/>
      <family val="2"/>
    </font>
    <font>
      <sz val="9"/>
      <name val="Century Gothic"/>
      <family val="2"/>
    </font>
    <font>
      <b/>
      <sz val="14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72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3" xfId="0" applyFill="1" applyBorder="1"/>
    <xf numFmtId="0" fontId="3" fillId="4" borderId="6" xfId="0" applyFont="1" applyFill="1" applyBorder="1" applyAlignment="1"/>
    <xf numFmtId="0" fontId="0" fillId="5" borderId="0" xfId="0" applyFill="1"/>
    <xf numFmtId="0" fontId="0" fillId="0" borderId="0" xfId="0" applyAlignment="1"/>
    <xf numFmtId="0" fontId="0" fillId="2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10" xfId="0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9" fontId="5" fillId="7" borderId="10" xfId="0" applyNumberFormat="1" applyFont="1" applyFill="1" applyBorder="1" applyAlignment="1">
      <alignment horizontal="center"/>
    </xf>
    <xf numFmtId="0" fontId="0" fillId="5" borderId="0" xfId="0" applyFill="1" applyAlignment="1"/>
    <xf numFmtId="0" fontId="7" fillId="2" borderId="0" xfId="0" applyFont="1" applyFill="1"/>
    <xf numFmtId="0" fontId="7" fillId="5" borderId="0" xfId="0" applyFont="1" applyFill="1"/>
    <xf numFmtId="0" fontId="7" fillId="0" borderId="0" xfId="0" applyFont="1"/>
    <xf numFmtId="9" fontId="0" fillId="7" borderId="11" xfId="1" applyFont="1" applyFill="1" applyBorder="1" applyAlignment="1">
      <alignment wrapText="1"/>
    </xf>
    <xf numFmtId="0" fontId="5" fillId="7" borderId="10" xfId="0" applyFont="1" applyFill="1" applyBorder="1"/>
    <xf numFmtId="9" fontId="5" fillId="7" borderId="10" xfId="0" applyNumberFormat="1" applyFont="1" applyFill="1" applyBorder="1"/>
    <xf numFmtId="0" fontId="0" fillId="7" borderId="13" xfId="0" applyFill="1" applyBorder="1" applyAlignment="1">
      <alignment horizontal="center"/>
    </xf>
    <xf numFmtId="0" fontId="2" fillId="7" borderId="10" xfId="0" applyFont="1" applyFill="1" applyBorder="1"/>
    <xf numFmtId="0" fontId="0" fillId="7" borderId="14" xfId="0" applyFill="1" applyBorder="1" applyAlignment="1">
      <alignment horizontal="center" wrapText="1"/>
    </xf>
    <xf numFmtId="0" fontId="0" fillId="7" borderId="15" xfId="0" applyFill="1" applyBorder="1" applyAlignment="1">
      <alignment horizontal="center" wrapText="1"/>
    </xf>
    <xf numFmtId="9" fontId="0" fillId="7" borderId="17" xfId="1" applyFont="1" applyFill="1" applyBorder="1" applyAlignment="1">
      <alignment horizontal="right" wrapText="1"/>
    </xf>
    <xf numFmtId="9" fontId="0" fillId="7" borderId="11" xfId="1" applyFont="1" applyFill="1" applyBorder="1" applyAlignment="1">
      <alignment horizontal="right" wrapText="1"/>
    </xf>
    <xf numFmtId="0" fontId="0" fillId="7" borderId="7" xfId="0" applyFill="1" applyBorder="1" applyAlignment="1">
      <alignment horizontal="center" wrapText="1"/>
    </xf>
    <xf numFmtId="9" fontId="0" fillId="7" borderId="10" xfId="1" applyFont="1" applyFill="1" applyBorder="1" applyAlignment="1">
      <alignment horizontal="right" wrapText="1"/>
    </xf>
    <xf numFmtId="0" fontId="0" fillId="5" borderId="0" xfId="0" applyFill="1" applyAlignment="1">
      <alignment horizontal="center"/>
    </xf>
    <xf numFmtId="0" fontId="0" fillId="5" borderId="0" xfId="0" applyFill="1" applyAlignment="1">
      <alignment horizontal="right"/>
    </xf>
    <xf numFmtId="0" fontId="7" fillId="5" borderId="0" xfId="0" applyFont="1" applyFill="1" applyBorder="1" applyAlignment="1">
      <alignment horizontal="left" wrapText="1"/>
    </xf>
    <xf numFmtId="9" fontId="5" fillId="7" borderId="10" xfId="1" applyFont="1" applyFill="1" applyBorder="1" applyAlignment="1">
      <alignment horizontal="right" wrapText="1"/>
    </xf>
    <xf numFmtId="0" fontId="2" fillId="5" borderId="0" xfId="0" applyFont="1" applyFill="1" applyAlignment="1">
      <alignment horizontal="center"/>
    </xf>
    <xf numFmtId="9" fontId="0" fillId="7" borderId="17" xfId="1" applyFont="1" applyFill="1" applyBorder="1" applyAlignment="1">
      <alignment wrapText="1"/>
    </xf>
    <xf numFmtId="9" fontId="0" fillId="7" borderId="10" xfId="1" applyFont="1" applyFill="1" applyBorder="1" applyAlignment="1">
      <alignment wrapText="1"/>
    </xf>
    <xf numFmtId="0" fontId="0" fillId="5" borderId="0" xfId="0" applyFill="1" applyBorder="1" applyAlignment="1">
      <alignment horizontal="center" wrapText="1"/>
    </xf>
    <xf numFmtId="0" fontId="0" fillId="5" borderId="0" xfId="0" applyFill="1" applyBorder="1" applyAlignment="1">
      <alignment horizontal="left" wrapText="1"/>
    </xf>
    <xf numFmtId="0" fontId="2" fillId="5" borderId="0" xfId="0" applyFont="1" applyFill="1"/>
    <xf numFmtId="0" fontId="0" fillId="7" borderId="16" xfId="0" applyFill="1" applyBorder="1" applyAlignment="1"/>
    <xf numFmtId="0" fontId="0" fillId="7" borderId="8" xfId="0" applyFill="1" applyBorder="1" applyAlignment="1"/>
    <xf numFmtId="0" fontId="0" fillId="7" borderId="9" xfId="0" applyFill="1" applyBorder="1" applyAlignment="1"/>
    <xf numFmtId="0" fontId="0" fillId="5" borderId="0" xfId="0" applyFill="1" applyAlignment="1">
      <alignment horizontal="left"/>
    </xf>
    <xf numFmtId="0" fontId="0" fillId="7" borderId="8" xfId="0" applyFill="1" applyBorder="1" applyAlignment="1">
      <alignment horizontal="left" wrapText="1"/>
    </xf>
    <xf numFmtId="0" fontId="0" fillId="7" borderId="9" xfId="0" applyFill="1" applyBorder="1" applyAlignment="1">
      <alignment horizontal="left" wrapText="1"/>
    </xf>
    <xf numFmtId="0" fontId="0" fillId="5" borderId="0" xfId="0" applyFill="1" applyBorder="1"/>
    <xf numFmtId="0" fontId="6" fillId="5" borderId="0" xfId="2" applyFill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0" fillId="8" borderId="0" xfId="0" applyFill="1"/>
    <xf numFmtId="0" fontId="5" fillId="4" borderId="9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6" fillId="5" borderId="0" xfId="2" applyFont="1" applyFill="1" applyBorder="1" applyAlignment="1">
      <alignment horizontal="left" wrapText="1"/>
    </xf>
    <xf numFmtId="0" fontId="6" fillId="7" borderId="10" xfId="2" applyFont="1" applyFill="1" applyBorder="1" applyAlignment="1">
      <alignment horizontal="center"/>
    </xf>
    <xf numFmtId="0" fontId="5" fillId="7" borderId="10" xfId="0" applyFont="1" applyFill="1" applyBorder="1" applyAlignment="1"/>
    <xf numFmtId="9" fontId="0" fillId="5" borderId="0" xfId="1" applyFont="1" applyFill="1" applyBorder="1" applyAlignment="1">
      <alignment wrapText="1"/>
    </xf>
    <xf numFmtId="9" fontId="5" fillId="5" borderId="0" xfId="0" applyNumberFormat="1" applyFont="1" applyFill="1" applyBorder="1"/>
    <xf numFmtId="0" fontId="0" fillId="5" borderId="0" xfId="0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 vertical="center"/>
    </xf>
    <xf numFmtId="9" fontId="0" fillId="5" borderId="0" xfId="1" applyFont="1" applyFill="1" applyBorder="1" applyAlignment="1">
      <alignment horizontal="right" wrapText="1"/>
    </xf>
    <xf numFmtId="9" fontId="5" fillId="5" borderId="0" xfId="1" applyFont="1" applyFill="1" applyBorder="1" applyAlignment="1">
      <alignment horizontal="right" wrapText="1"/>
    </xf>
    <xf numFmtId="0" fontId="4" fillId="5" borderId="0" xfId="0" applyFont="1" applyFill="1" applyBorder="1" applyAlignment="1">
      <alignment vertical="center" wrapText="1"/>
    </xf>
    <xf numFmtId="0" fontId="0" fillId="5" borderId="0" xfId="0" applyFill="1" applyBorder="1" applyAlignment="1"/>
    <xf numFmtId="0" fontId="0" fillId="7" borderId="21" xfId="0" applyFill="1" applyBorder="1" applyAlignment="1">
      <alignment horizontal="center"/>
    </xf>
    <xf numFmtId="0" fontId="0" fillId="7" borderId="22" xfId="0" applyFill="1" applyBorder="1" applyAlignment="1">
      <alignment horizontal="center"/>
    </xf>
    <xf numFmtId="0" fontId="5" fillId="9" borderId="10" xfId="0" applyFont="1" applyFill="1" applyBorder="1" applyAlignment="1">
      <alignment horizontal="center"/>
    </xf>
    <xf numFmtId="0" fontId="0" fillId="7" borderId="23" xfId="0" applyFill="1" applyBorder="1" applyAlignment="1">
      <alignment horizontal="center"/>
    </xf>
    <xf numFmtId="0" fontId="0" fillId="0" borderId="0" xfId="0" applyFill="1"/>
    <xf numFmtId="0" fontId="11" fillId="5" borderId="0" xfId="0" applyFont="1" applyFill="1" applyBorder="1" applyAlignment="1">
      <alignment vertical="center" wrapText="1"/>
    </xf>
    <xf numFmtId="0" fontId="11" fillId="4" borderId="10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/>
    </xf>
    <xf numFmtId="0" fontId="12" fillId="7" borderId="10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1" fillId="7" borderId="10" xfId="0" applyFont="1" applyFill="1" applyBorder="1" applyAlignment="1">
      <alignment horizontal="center"/>
    </xf>
    <xf numFmtId="0" fontId="12" fillId="5" borderId="0" xfId="0" applyFont="1" applyFill="1"/>
    <xf numFmtId="9" fontId="12" fillId="7" borderId="10" xfId="1" applyFont="1" applyFill="1" applyBorder="1" applyAlignment="1">
      <alignment horizontal="center"/>
    </xf>
    <xf numFmtId="9" fontId="12" fillId="7" borderId="7" xfId="1" applyFont="1" applyFill="1" applyBorder="1" applyAlignment="1">
      <alignment horizontal="center" vertical="center"/>
    </xf>
    <xf numFmtId="9" fontId="12" fillId="7" borderId="7" xfId="1" applyFont="1" applyFill="1" applyBorder="1" applyAlignment="1">
      <alignment horizontal="center"/>
    </xf>
    <xf numFmtId="9" fontId="11" fillId="7" borderId="10" xfId="0" applyNumberFormat="1" applyFont="1" applyFill="1" applyBorder="1" applyAlignment="1">
      <alignment horizontal="center"/>
    </xf>
    <xf numFmtId="0" fontId="12" fillId="7" borderId="24" xfId="0" applyFont="1" applyFill="1" applyBorder="1" applyAlignment="1">
      <alignment horizontal="center"/>
    </xf>
    <xf numFmtId="0" fontId="15" fillId="7" borderId="4" xfId="2" applyFont="1" applyFill="1" applyBorder="1" applyAlignment="1"/>
    <xf numFmtId="0" fontId="15" fillId="7" borderId="5" xfId="2" applyFont="1" applyFill="1" applyBorder="1" applyAlignment="1"/>
    <xf numFmtId="0" fontId="15" fillId="7" borderId="6" xfId="2" applyFont="1" applyFill="1" applyBorder="1" applyAlignment="1"/>
    <xf numFmtId="9" fontId="12" fillId="7" borderId="24" xfId="1" applyFont="1" applyFill="1" applyBorder="1" applyAlignment="1">
      <alignment horizontal="center"/>
    </xf>
    <xf numFmtId="0" fontId="15" fillId="7" borderId="7" xfId="2" applyFont="1" applyFill="1" applyBorder="1" applyAlignment="1"/>
    <xf numFmtId="0" fontId="15" fillId="7" borderId="8" xfId="2" applyFont="1" applyFill="1" applyBorder="1" applyAlignment="1"/>
    <xf numFmtId="0" fontId="15" fillId="7" borderId="9" xfId="2" applyFont="1" applyFill="1" applyBorder="1" applyAlignment="1"/>
    <xf numFmtId="0" fontId="15" fillId="7" borderId="2" xfId="2" applyFont="1" applyFill="1" applyBorder="1" applyAlignment="1"/>
    <xf numFmtId="0" fontId="15" fillId="7" borderId="2" xfId="2" applyFont="1" applyFill="1" applyBorder="1" applyAlignment="1">
      <alignment horizontal="left"/>
    </xf>
    <xf numFmtId="0" fontId="15" fillId="7" borderId="3" xfId="2" applyFont="1" applyFill="1" applyBorder="1" applyAlignment="1">
      <alignment horizontal="left"/>
    </xf>
    <xf numFmtId="0" fontId="16" fillId="7" borderId="2" xfId="2" applyFont="1" applyFill="1" applyBorder="1" applyAlignment="1"/>
    <xf numFmtId="0" fontId="18" fillId="7" borderId="7" xfId="0" applyFont="1" applyFill="1" applyBorder="1"/>
    <xf numFmtId="0" fontId="18" fillId="7" borderId="8" xfId="0" applyFont="1" applyFill="1" applyBorder="1"/>
    <xf numFmtId="0" fontId="13" fillId="7" borderId="8" xfId="0" applyFont="1" applyFill="1" applyBorder="1" applyAlignment="1"/>
    <xf numFmtId="0" fontId="18" fillId="7" borderId="10" xfId="0" applyFont="1" applyFill="1" applyBorder="1" applyAlignment="1">
      <alignment horizontal="center"/>
    </xf>
    <xf numFmtId="9" fontId="13" fillId="7" borderId="17" xfId="1" applyFont="1" applyFill="1" applyBorder="1" applyAlignment="1">
      <alignment wrapText="1"/>
    </xf>
    <xf numFmtId="0" fontId="14" fillId="7" borderId="7" xfId="2" applyFont="1" applyFill="1" applyBorder="1"/>
    <xf numFmtId="0" fontId="14" fillId="7" borderId="8" xfId="2" applyFont="1" applyFill="1" applyBorder="1"/>
    <xf numFmtId="0" fontId="14" fillId="7" borderId="10" xfId="2" applyFont="1" applyFill="1" applyBorder="1" applyAlignment="1">
      <alignment horizontal="center"/>
    </xf>
    <xf numFmtId="9" fontId="13" fillId="7" borderId="9" xfId="1" applyFont="1" applyFill="1" applyBorder="1" applyAlignment="1">
      <alignment wrapText="1"/>
    </xf>
    <xf numFmtId="0" fontId="13" fillId="0" borderId="0" xfId="0" applyFont="1"/>
    <xf numFmtId="0" fontId="13" fillId="5" borderId="0" xfId="0" applyFont="1" applyFill="1"/>
    <xf numFmtId="0" fontId="19" fillId="5" borderId="0" xfId="0" applyFont="1" applyFill="1"/>
    <xf numFmtId="0" fontId="20" fillId="5" borderId="0" xfId="0" applyFont="1" applyFill="1" applyAlignment="1">
      <alignment horizontal="right"/>
    </xf>
    <xf numFmtId="0" fontId="20" fillId="7" borderId="10" xfId="0" applyFont="1" applyFill="1" applyBorder="1" applyAlignment="1">
      <alignment wrapText="1"/>
    </xf>
    <xf numFmtId="0" fontId="20" fillId="7" borderId="10" xfId="0" applyFont="1" applyFill="1" applyBorder="1" applyAlignment="1">
      <alignment horizontal="center"/>
    </xf>
    <xf numFmtId="9" fontId="20" fillId="7" borderId="10" xfId="0" applyNumberFormat="1" applyFont="1" applyFill="1" applyBorder="1"/>
    <xf numFmtId="0" fontId="13" fillId="5" borderId="0" xfId="0" applyFont="1" applyFill="1" applyAlignment="1">
      <alignment wrapText="1"/>
    </xf>
    <xf numFmtId="0" fontId="13" fillId="7" borderId="18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wrapText="1"/>
    </xf>
    <xf numFmtId="0" fontId="2" fillId="7" borderId="24" xfId="0" applyFont="1" applyFill="1" applyBorder="1"/>
    <xf numFmtId="0" fontId="6" fillId="5" borderId="0" xfId="2" applyFont="1" applyFill="1" applyBorder="1" applyAlignment="1">
      <alignment horizontal="left" wrapText="1"/>
    </xf>
    <xf numFmtId="0" fontId="6" fillId="7" borderId="22" xfId="2" applyFont="1" applyFill="1" applyBorder="1" applyAlignment="1">
      <alignment horizontal="left" wrapText="1"/>
    </xf>
    <xf numFmtId="0" fontId="6" fillId="7" borderId="20" xfId="2" applyFont="1" applyFill="1" applyBorder="1" applyAlignment="1">
      <alignment horizontal="left"/>
    </xf>
    <xf numFmtId="0" fontId="6" fillId="5" borderId="0" xfId="2" applyFont="1" applyFill="1" applyBorder="1" applyAlignment="1">
      <alignment horizontal="left" wrapText="1"/>
    </xf>
    <xf numFmtId="0" fontId="6" fillId="5" borderId="0" xfId="2" applyFont="1" applyFill="1" applyBorder="1" applyAlignment="1">
      <alignment horizontal="left" wrapText="1"/>
    </xf>
    <xf numFmtId="0" fontId="0" fillId="0" borderId="14" xfId="0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0" fillId="7" borderId="20" xfId="0" applyFill="1" applyBorder="1" applyAlignment="1">
      <alignment horizontal="left"/>
    </xf>
    <xf numFmtId="0" fontId="0" fillId="7" borderId="22" xfId="0" applyFill="1" applyBorder="1" applyAlignment="1">
      <alignment horizontal="left"/>
    </xf>
    <xf numFmtId="0" fontId="8" fillId="7" borderId="7" xfId="2" applyFont="1" applyFill="1" applyBorder="1" applyAlignment="1">
      <alignment horizontal="center"/>
    </xf>
    <xf numFmtId="0" fontId="8" fillId="7" borderId="9" xfId="2" applyFont="1" applyFill="1" applyBorder="1" applyAlignment="1">
      <alignment horizontal="center"/>
    </xf>
    <xf numFmtId="0" fontId="0" fillId="7" borderId="16" xfId="0" applyFill="1" applyBorder="1" applyAlignment="1">
      <alignment horizontal="left" wrapText="1"/>
    </xf>
    <xf numFmtId="0" fontId="0" fillId="7" borderId="8" xfId="0" applyFill="1" applyBorder="1" applyAlignment="1">
      <alignment horizontal="left" wrapText="1"/>
    </xf>
    <xf numFmtId="0" fontId="0" fillId="7" borderId="9" xfId="0" applyFill="1" applyBorder="1" applyAlignment="1">
      <alignment horizontal="left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6" fillId="5" borderId="0" xfId="2" applyFont="1" applyFill="1" applyBorder="1" applyAlignment="1">
      <alignment horizontal="left" wrapText="1"/>
    </xf>
    <xf numFmtId="0" fontId="6" fillId="7" borderId="19" xfId="2" applyFont="1" applyFill="1" applyBorder="1" applyAlignment="1">
      <alignment horizontal="left" wrapText="1"/>
    </xf>
    <xf numFmtId="0" fontId="6" fillId="7" borderId="21" xfId="2" applyFont="1" applyFill="1" applyBorder="1" applyAlignment="1">
      <alignment horizontal="left" wrapText="1"/>
    </xf>
    <xf numFmtId="0" fontId="4" fillId="6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9" xfId="0" applyFont="1" applyFill="1" applyBorder="1" applyAlignment="1">
      <alignment horizontal="center"/>
    </xf>
    <xf numFmtId="0" fontId="0" fillId="7" borderId="7" xfId="0" applyFill="1" applyBorder="1" applyAlignment="1">
      <alignment horizontal="center" wrapText="1"/>
    </xf>
    <xf numFmtId="0" fontId="0" fillId="7" borderId="8" xfId="0" applyFill="1" applyBorder="1" applyAlignment="1">
      <alignment horizontal="center" wrapText="1"/>
    </xf>
    <xf numFmtId="0" fontId="0" fillId="7" borderId="12" xfId="0" applyFill="1" applyBorder="1" applyAlignment="1">
      <alignment horizontal="center" wrapText="1"/>
    </xf>
    <xf numFmtId="0" fontId="4" fillId="6" borderId="8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wrapText="1"/>
    </xf>
    <xf numFmtId="0" fontId="0" fillId="7" borderId="2" xfId="0" applyFill="1" applyBorder="1" applyAlignment="1">
      <alignment horizontal="center" wrapText="1"/>
    </xf>
    <xf numFmtId="0" fontId="0" fillId="7" borderId="25" xfId="0" applyFill="1" applyBorder="1" applyAlignment="1">
      <alignment horizontal="center" wrapText="1"/>
    </xf>
    <xf numFmtId="0" fontId="5" fillId="7" borderId="7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9" fillId="4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vertical="center"/>
    </xf>
    <xf numFmtId="0" fontId="4" fillId="6" borderId="21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4" fillId="7" borderId="7" xfId="2" applyFont="1" applyFill="1" applyBorder="1" applyAlignment="1">
      <alignment horizontal="left" vertical="center" wrapText="1"/>
    </xf>
    <xf numFmtId="0" fontId="14" fillId="7" borderId="8" xfId="2" applyFont="1" applyFill="1" applyBorder="1" applyAlignment="1">
      <alignment horizontal="left" vertical="center" wrapText="1"/>
    </xf>
    <xf numFmtId="0" fontId="14" fillId="7" borderId="9" xfId="2" applyFont="1" applyFill="1" applyBorder="1" applyAlignment="1">
      <alignment horizontal="left" vertical="center" wrapText="1"/>
    </xf>
    <xf numFmtId="0" fontId="0" fillId="7" borderId="26" xfId="0" applyFill="1" applyBorder="1" applyAlignment="1">
      <alignment horizontal="center" wrapText="1"/>
    </xf>
    <xf numFmtId="0" fontId="0" fillId="7" borderId="27" xfId="0" applyFill="1" applyBorder="1" applyAlignment="1">
      <alignment horizontal="center" wrapText="1"/>
    </xf>
    <xf numFmtId="0" fontId="0" fillId="7" borderId="19" xfId="0" applyFill="1" applyBorder="1" applyAlignment="1">
      <alignment horizontal="center" wrapText="1"/>
    </xf>
  </cellXfs>
  <cellStyles count="18">
    <cellStyle name="Normal" xfId="0" builtinId="0"/>
    <cellStyle name="Normal 10" xfId="3" xr:uid="{00000000-0005-0000-0000-000001000000}"/>
    <cellStyle name="Normal 11" xfId="4" xr:uid="{00000000-0005-0000-0000-000002000000}"/>
    <cellStyle name="Normal 12" xfId="5" xr:uid="{00000000-0005-0000-0000-000003000000}"/>
    <cellStyle name="Normal 13" xfId="6" xr:uid="{00000000-0005-0000-0000-000004000000}"/>
    <cellStyle name="Normal 14" xfId="7" xr:uid="{00000000-0005-0000-0000-000005000000}"/>
    <cellStyle name="Normal 15" xfId="8" xr:uid="{00000000-0005-0000-0000-000006000000}"/>
    <cellStyle name="Normal 16" xfId="9" xr:uid="{00000000-0005-0000-0000-000007000000}"/>
    <cellStyle name="Normal 2" xfId="2" xr:uid="{00000000-0005-0000-0000-000008000000}"/>
    <cellStyle name="Normal 2 2" xfId="10" xr:uid="{00000000-0005-0000-0000-000009000000}"/>
    <cellStyle name="Normal 3" xfId="11" xr:uid="{00000000-0005-0000-0000-00000A000000}"/>
    <cellStyle name="Normal 4" xfId="12" xr:uid="{00000000-0005-0000-0000-00000B000000}"/>
    <cellStyle name="Normal 5" xfId="13" xr:uid="{00000000-0005-0000-0000-00000C000000}"/>
    <cellStyle name="Normal 6" xfId="14" xr:uid="{00000000-0005-0000-0000-00000D000000}"/>
    <cellStyle name="Normal 7" xfId="15" xr:uid="{00000000-0005-0000-0000-00000E000000}"/>
    <cellStyle name="Normal 8" xfId="16" xr:uid="{00000000-0005-0000-0000-00000F000000}"/>
    <cellStyle name="Normal 9" xfId="17" xr:uid="{00000000-0005-0000-0000-000010000000}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view3D>
      <c:rotX val="15"/>
      <c:rotY val="20"/>
      <c:rAngAx val="0"/>
    </c:view3D>
    <c:floor>
      <c:thickness val="0"/>
    </c:floor>
    <c:sideWall>
      <c:thickness val="0"/>
      <c:spPr>
        <a:effectLst>
          <a:outerShdw blurRad="50800" dist="50800" dir="5400000" algn="ctr" rotWithShape="0">
            <a:schemeClr val="accent3">
              <a:lumMod val="20000"/>
              <a:lumOff val="80000"/>
            </a:schemeClr>
          </a:outerShdw>
        </a:effectLst>
      </c:spPr>
    </c:sideWall>
    <c:backWall>
      <c:thickness val="0"/>
      <c:spPr>
        <a:effectLst>
          <a:outerShdw blurRad="50800" dist="50800" dir="5400000" algn="ctr" rotWithShape="0">
            <a:schemeClr val="accent3">
              <a:lumMod val="40000"/>
              <a:lumOff val="6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1.2121212121212118E-2"/>
          <c:y val="0.22263495035148578"/>
          <c:w val="0.94666666666666666"/>
          <c:h val="0.61986674742580261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'[1]ESTAD-ENERO'!$C$22:$F$22</c:f>
              <c:strCache>
                <c:ptCount val="1"/>
                <c:pt idx="0">
                  <c:v>SOLICITUDES POR TIPO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171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D2D9-4606-B1F1-9A8A7EDB8CA1}"/>
                </c:ext>
              </c:extLst>
            </c:dLbl>
            <c:dLbl>
              <c:idx val="1"/>
              <c:layout>
                <c:manualLayout>
                  <c:x val="5.2596975673898814E-3"/>
                  <c:y val="4.66200466200466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2D9-4606-B1F1-9A8A7EDB8C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'[1]ESTAD-ENERO'!$C$23:$D$23</c:f>
              <c:strCache>
                <c:ptCount val="2"/>
                <c:pt idx="0">
                  <c:v>INFOMEX</c:v>
                </c:pt>
                <c:pt idx="1">
                  <c:v>MANUALES</c:v>
                </c:pt>
              </c:strCache>
            </c:strRef>
          </c:cat>
          <c:val>
            <c:numRef>
              <c:f>'[1]ESTAD-ENERO'!$C$24:$D$24</c:f>
              <c:numCache>
                <c:formatCode>General</c:formatCode>
                <c:ptCount val="2"/>
                <c:pt idx="0">
                  <c:v>235</c:v>
                </c:pt>
                <c:pt idx="1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D9-4606-B1F1-9A8A7EDB8CA1}"/>
            </c:ext>
          </c:extLst>
        </c:ser>
        <c:ser>
          <c:idx val="1"/>
          <c:order val="1"/>
          <c:tx>
            <c:strRef>
              <c:f>'[1]ESTAD-ENERO'!$C$22:$F$22</c:f>
              <c:strCache>
                <c:ptCount val="1"/>
                <c:pt idx="0">
                  <c:v>SOLICITUDES POR TIPO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75%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D2D9-4606-B1F1-9A8A7EDB8CA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25%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D2D9-4606-B1F1-9A8A7EDB8C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'[1]ESTAD-ENERO'!$C$23:$D$23</c:f>
              <c:strCache>
                <c:ptCount val="2"/>
                <c:pt idx="0">
                  <c:v>INFOMEX</c:v>
                </c:pt>
                <c:pt idx="1">
                  <c:v>MANUALES</c:v>
                </c:pt>
              </c:strCache>
            </c:strRef>
          </c:cat>
          <c:val>
            <c:numRef>
              <c:f>'[1]ESTAD-ENERO'!$C$25:$D$25</c:f>
              <c:numCache>
                <c:formatCode>General</c:formatCode>
                <c:ptCount val="2"/>
                <c:pt idx="0">
                  <c:v>0.66572237960339942</c:v>
                </c:pt>
                <c:pt idx="1">
                  <c:v>0.33144475920679889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2D9-4606-B1F1-9A8A7EDB8CA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box"/>
        <c:axId val="-23065856"/>
        <c:axId val="-23055520"/>
        <c:axId val="0"/>
      </c:bar3DChart>
      <c:catAx>
        <c:axId val="-230658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-23055520"/>
        <c:crosses val="autoZero"/>
        <c:auto val="1"/>
        <c:lblAlgn val="ctr"/>
        <c:lblOffset val="100"/>
        <c:noMultiLvlLbl val="0"/>
      </c:catAx>
      <c:valAx>
        <c:axId val="-230555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-23065856"/>
        <c:crosses val="autoZero"/>
        <c:crossBetween val="between"/>
      </c:valAx>
    </c:plotArea>
    <c:legend>
      <c:legendPos val="t"/>
      <c:legendEntry>
        <c:idx val="0"/>
        <c:delete val="1"/>
      </c:legendEntry>
      <c:overlay val="0"/>
      <c:txPr>
        <a:bodyPr/>
        <a:lstStyle/>
        <a:p>
          <a:pPr>
            <a:defRPr sz="1800" b="1"/>
          </a:pPr>
          <a:endParaRPr lang="es-MX"/>
        </a:p>
      </c:txPr>
    </c:legend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FORMATO SOLICITADO</a:t>
            </a:r>
          </a:p>
        </c:rich>
      </c:tx>
      <c:overlay val="1"/>
    </c:title>
    <c:autoTitleDeleted val="0"/>
    <c:view3D>
      <c:rotX val="15"/>
      <c:rotY val="20"/>
      <c:rAngAx val="0"/>
    </c:view3D>
    <c:floor>
      <c:thickness val="0"/>
      <c:spPr>
        <a:solidFill>
          <a:schemeClr val="tx2">
            <a:lumMod val="40000"/>
            <a:lumOff val="60000"/>
          </a:schemeClr>
        </a:solidFill>
        <a:effectLst>
          <a:outerShdw blurRad="50800" dist="50800" dir="5400000" algn="ctr" rotWithShape="0">
            <a:schemeClr val="accent1">
              <a:lumMod val="60000"/>
              <a:lumOff val="40000"/>
            </a:schemeClr>
          </a:outerShdw>
        </a:effectLst>
      </c:spPr>
    </c:floor>
    <c:sideWall>
      <c:thickness val="0"/>
      <c:spPr>
        <a:effectLst>
          <a:outerShdw blurRad="50800" dist="50800" dir="5400000" algn="ctr" rotWithShape="0">
            <a:srgbClr val="00B0F0"/>
          </a:outerShdw>
        </a:effectLst>
      </c:spPr>
    </c:sideWall>
    <c:backWall>
      <c:thickness val="0"/>
      <c:spPr>
        <a:effectLst>
          <a:outerShdw blurRad="50800" dist="50800" dir="5400000" algn="ctr" rotWithShape="0">
            <a:srgbClr val="00B0F0"/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'Estadisticas a FEBRERO 2026'!$D$95:$J$95</c:f>
              <c:strCache>
                <c:ptCount val="1"/>
                <c:pt idx="0">
                  <c:v>       FORMATO SOLICITADO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FEBRERO 2026'!$E$96:$E$100</c:f>
              <c:strCache>
                <c:ptCount val="5"/>
                <c:pt idx="0">
                  <c:v>VIA CORREO ELECTRONICO</c:v>
                </c:pt>
                <c:pt idx="1">
                  <c:v>VÍA PNT 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'Estadisticas a FEBRERO 2026'!$G$96:$G$100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C9FD-44D1-8284-BDCBB6234540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FEBRERO 2026'!$E$96:$E$100</c:f>
              <c:strCache>
                <c:ptCount val="5"/>
                <c:pt idx="0">
                  <c:v>VIA CORREO ELECTRONICO</c:v>
                </c:pt>
                <c:pt idx="1">
                  <c:v>VÍA PNT 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'Estadisticas a FEBRERO 2026'!$H$96:$H$100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C9FD-44D1-8284-BDCBB6234540}"/>
            </c:ext>
          </c:extLst>
        </c:ser>
        <c:ser>
          <c:idx val="2"/>
          <c:order val="2"/>
          <c:spPr>
            <a:effectLst>
              <a:outerShdw blurRad="50800" dist="50800" dir="5400000" algn="ctr" rotWithShape="0">
                <a:schemeClr val="accent1">
                  <a:lumMod val="50000"/>
                </a:schemeClr>
              </a:outerShdw>
            </a:effectLst>
          </c:spPr>
          <c:invertIfNegative val="0"/>
          <c:dLbls>
            <c:dLbl>
              <c:idx val="0"/>
              <c:layout>
                <c:manualLayout>
                  <c:x val="1.3650755803116437E-2"/>
                  <c:y val="-2.8837798861020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FD-44D1-8284-BDCBB6234540}"/>
                </c:ext>
              </c:extLst>
            </c:dLbl>
            <c:dLbl>
              <c:idx val="3"/>
              <c:layout>
                <c:manualLayout>
                  <c:x val="7.6540375047837736E-3"/>
                  <c:y val="-2.7586213554461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FD-44D1-8284-BDCBB6234540}"/>
                </c:ext>
              </c:extLst>
            </c:dLbl>
            <c:dLbl>
              <c:idx val="4"/>
              <c:layout>
                <c:manualLayout>
                  <c:x val="9.1848450057405284E-3"/>
                  <c:y val="-2.7586213554461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FD-44D1-8284-BDCBB6234540}"/>
                </c:ext>
              </c:extLst>
            </c:dLbl>
            <c:dLbl>
              <c:idx val="5"/>
              <c:layout>
                <c:manualLayout>
                  <c:x val="3.0303033918281392E-3"/>
                  <c:y val="-1.9704433497537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FD-44D1-8284-BDCBB6234540}"/>
                </c:ext>
              </c:extLst>
            </c:dLbl>
            <c:spPr>
              <a:effectLst>
                <a:outerShdw blurRad="50800" dist="50800" dir="5400000" algn="ctr" rotWithShape="0">
                  <a:schemeClr val="tx2">
                    <a:lumMod val="20000"/>
                    <a:lumOff val="80000"/>
                  </a:schemeClr>
                </a:outerShdw>
              </a:effectLst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FEBRERO 2026'!$E$96:$E$100</c:f>
              <c:strCache>
                <c:ptCount val="5"/>
                <c:pt idx="0">
                  <c:v>VIA CORREO ELECTRONICO</c:v>
                </c:pt>
                <c:pt idx="1">
                  <c:v>VÍA PNT 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'Estadisticas a FEBRERO 2026'!$I$96:$I$100</c:f>
              <c:numCache>
                <c:formatCode>General</c:formatCode>
                <c:ptCount val="5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9FD-44D1-8284-BDCBB623454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-23065312"/>
        <c:axId val="-23056064"/>
        <c:axId val="0"/>
      </c:bar3DChart>
      <c:catAx>
        <c:axId val="-2306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tx2">
                    <a:lumMod val="75000"/>
                  </a:schemeClr>
                </a:solidFill>
              </a:defRPr>
            </a:pPr>
            <a:endParaRPr lang="es-MX"/>
          </a:p>
        </c:txPr>
        <c:crossAx val="-23056064"/>
        <c:crosses val="autoZero"/>
        <c:auto val="1"/>
        <c:lblAlgn val="ctr"/>
        <c:lblOffset val="100"/>
        <c:noMultiLvlLbl val="0"/>
      </c:catAx>
      <c:valAx>
        <c:axId val="-230560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-23065312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TIPO DE INFORMACIÓN</a:t>
            </a:r>
          </a:p>
        </c:rich>
      </c:tx>
      <c:overlay val="0"/>
    </c:title>
    <c:autoTitleDeleted val="0"/>
    <c:view3D>
      <c:rotX val="15"/>
      <c:rotY val="20"/>
      <c:rAngAx val="0"/>
    </c:view3D>
    <c:floor>
      <c:thickness val="0"/>
      <c:spPr>
        <a:solidFill>
          <a:schemeClr val="accent3">
            <a:lumMod val="20000"/>
            <a:lumOff val="80000"/>
          </a:schemeClr>
        </a:solidFill>
        <a:ln w="9525"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0429147640302724E-2"/>
          <c:y val="0.17007783576462521"/>
          <c:w val="0.96902499120028163"/>
          <c:h val="0.71150195010670392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elete val="1"/>
          </c:dLbls>
          <c:cat>
            <c:multiLvlStrRef>
              <c:f>'Estadisticas a FEBRERO 2026'!$D$156:$E$159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FEBRERO 2026'!$F$156:$F$159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A3AA-49A9-867F-1A2C4C9CBF72}"/>
            </c:ext>
          </c:extLst>
        </c:ser>
        <c:ser>
          <c:idx val="2"/>
          <c:order val="2"/>
          <c:spPr>
            <a:effectLst>
              <a:outerShdw blurRad="50800" dist="50800" dir="5400000" algn="ctr" rotWithShape="0">
                <a:schemeClr val="accent3">
                  <a:lumMod val="50000"/>
                </a:schemeClr>
              </a:outerShdw>
            </a:effectLst>
          </c:spPr>
          <c:invertIfNegative val="0"/>
          <c:dLbls>
            <c:delete val="1"/>
          </c:dLbls>
          <c:cat>
            <c:multiLvlStrRef>
              <c:f>'Estadisticas a FEBRERO 2026'!$D$156:$E$159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FEBRERO 2026'!$H$156:$H$159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A3AA-49A9-867F-1A2C4C9CBF72}"/>
            </c:ext>
          </c:extLst>
        </c:ser>
        <c:ser>
          <c:idx val="1"/>
          <c:order val="1"/>
          <c:invertIfNegative val="0"/>
          <c:dLbls>
            <c:delete val="1"/>
          </c:dLbls>
          <c:cat>
            <c:multiLvlStrRef>
              <c:f>'Estadisticas a FEBRERO 2026'!$D$156:$E$159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FEBRERO 2026'!$G$156:$G$159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A3AA-49A9-867F-1A2C4C9CBF72}"/>
            </c:ext>
          </c:extLst>
        </c:ser>
        <c:ser>
          <c:idx val="3"/>
          <c:order val="3"/>
          <c:invertIfNegative val="0"/>
          <c:dLbls>
            <c:dLbl>
              <c:idx val="0"/>
              <c:layout>
                <c:manualLayout>
                  <c:x val="2.7477666557461717E-2"/>
                  <c:y val="-0.193974293702707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AA-49A9-867F-1A2C4C9CBF72}"/>
                </c:ext>
              </c:extLst>
            </c:dLbl>
            <c:dLbl>
              <c:idx val="1"/>
              <c:layout>
                <c:manualLayout>
                  <c:x val="2.2644029706048532E-2"/>
                  <c:y val="-0.158119604912980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AA-49A9-867F-1A2C4C9CBF72}"/>
                </c:ext>
              </c:extLst>
            </c:dLbl>
            <c:dLbl>
              <c:idx val="2"/>
              <c:layout>
                <c:manualLayout>
                  <c:x val="1.3320013320013323E-2"/>
                  <c:y val="-0.145299145299146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AA-49A9-867F-1A2C4C9CBF72}"/>
                </c:ext>
              </c:extLst>
            </c:dLbl>
            <c:dLbl>
              <c:idx val="3"/>
              <c:layout>
                <c:manualLayout>
                  <c:x val="1.1988011988011991E-2"/>
                  <c:y val="-0.158119658119658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AA-49A9-867F-1A2C4C9CBF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FEBRERO 2026'!$D$156:$E$159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FEBRERO 2026'!$I$156:$I$159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AA-49A9-867F-1A2C4C9CBF72}"/>
            </c:ext>
          </c:extLst>
        </c:ser>
        <c:ser>
          <c:idx val="4"/>
          <c:order val="4"/>
          <c:invertIfNegative val="0"/>
          <c:dLbls>
            <c:delete val="1"/>
          </c:dLbls>
          <c:cat>
            <c:multiLvlStrRef>
              <c:f>'Estadisticas a FEBRERO 2026'!$D$156:$E$159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FEBRERO 2026'!$J$156:$J$159</c:f>
              <c:numCache>
                <c:formatCode>0%</c:formatCode>
                <c:ptCount val="4"/>
                <c:pt idx="0">
                  <c:v>0.33333333333333331</c:v>
                </c:pt>
                <c:pt idx="1">
                  <c:v>0.66666666666666663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3AA-49A9-867F-1A2C4C9CBF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shape val="cylinder"/>
        <c:axId val="-23056608"/>
        <c:axId val="-23058240"/>
        <c:axId val="0"/>
      </c:bar3DChart>
      <c:catAx>
        <c:axId val="-2305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 baseline="0">
                <a:solidFill>
                  <a:schemeClr val="accent3">
                    <a:lumMod val="50000"/>
                  </a:schemeClr>
                </a:solidFill>
              </a:defRPr>
            </a:pPr>
            <a:endParaRPr lang="es-MX"/>
          </a:p>
        </c:txPr>
        <c:crossAx val="-23058240"/>
        <c:crosses val="autoZero"/>
        <c:auto val="1"/>
        <c:lblAlgn val="ctr"/>
        <c:lblOffset val="100"/>
        <c:noMultiLvlLbl val="0"/>
      </c:catAx>
      <c:valAx>
        <c:axId val="-23058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23056608"/>
        <c:crosses val="autoZero"/>
        <c:crossBetween val="between"/>
      </c:valAx>
    </c:plotArea>
    <c:plotVisOnly val="1"/>
    <c:dispBlanksAs val="zero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NOTIFICACIÓN DE RESPUESTA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  <c:spPr>
        <a:solidFill>
          <a:schemeClr val="accent2">
            <a:lumMod val="20000"/>
            <a:lumOff val="80000"/>
          </a:schemeClr>
        </a:solidFill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333333333333332E-2"/>
          <c:y val="0.19432888597258677"/>
          <c:w val="0.9633333333333336"/>
          <c:h val="0.59879228638086901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  <a:effectLst>
              <a:outerShdw blurRad="50800" dist="50800" dir="5400000" algn="ctr" rotWithShape="0">
                <a:schemeClr val="accent2">
                  <a:lumMod val="60000"/>
                  <a:lumOff val="40000"/>
                </a:schemeClr>
              </a:outerShdw>
            </a:effectLst>
          </c:spPr>
          <c:invertIfNegative val="0"/>
          <c:dLbls>
            <c:dLbl>
              <c:idx val="3"/>
              <c:layout>
                <c:manualLayout>
                  <c:x val="1.1666666666666783E-2"/>
                  <c:y val="-3.2407407407410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42-4BB4-B596-DC6FD284E7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FEBRERO 2026'!$E$212:$E$215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FEBRERO 2026'!$F$212:$F$215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F042-4BB4-B596-DC6FD284E73C}"/>
            </c:ext>
          </c:extLst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2.1666666666666671E-2"/>
                  <c:y val="-9.7222222222222224E-2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42-4BB4-B596-DC6FD284E73C}"/>
                </c:ext>
              </c:extLst>
            </c:dLbl>
            <c:dLbl>
              <c:idx val="1"/>
              <c:layout>
                <c:manualLayout>
                  <c:x val="1.6666666666668214E-3"/>
                  <c:y val="-0.1388888888888889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42-4BB4-B596-DC6FD284E73C}"/>
                </c:ext>
              </c:extLst>
            </c:dLbl>
            <c:dLbl>
              <c:idx val="2"/>
              <c:layout>
                <c:manualLayout>
                  <c:x val="1.6666666666666701E-2"/>
                  <c:y val="-0.1111111111111111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42-4BB4-B596-DC6FD284E73C}"/>
                </c:ext>
              </c:extLst>
            </c:dLbl>
            <c:dLbl>
              <c:idx val="3"/>
              <c:layout>
                <c:manualLayout>
                  <c:x val="6.6666666666666714E-3"/>
                  <c:y val="-0.12037037037037028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42-4BB4-B596-DC6FD284E7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aseline="0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FEBRERO 2026'!$E$212:$E$215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FEBRERO 2026'!$G$212:$G$215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6-F042-4BB4-B596-DC6FD284E73C}"/>
            </c:ext>
          </c:extLst>
        </c:ser>
        <c:ser>
          <c:idx val="2"/>
          <c:order val="2"/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113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F042-4BB4-B596-DC6FD284E73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66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F042-4BB4-B596-DC6FD284E73C}"/>
                </c:ext>
              </c:extLst>
            </c:dLbl>
            <c:dLbl>
              <c:idx val="2"/>
              <c:layout>
                <c:manualLayout>
                  <c:x val="1.4962593516209481E-2"/>
                  <c:y val="-6.48148148148157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042-4BB4-B596-DC6FD284E73C}"/>
                </c:ext>
              </c:extLst>
            </c:dLbl>
            <c:dLbl>
              <c:idx val="3"/>
              <c:layout>
                <c:manualLayout>
                  <c:x val="1.3300083125519543E-2"/>
                  <c:y val="-2.7777777777778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042-4BB4-B596-DC6FD284E7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FEBRERO 2026'!$E$212:$E$215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FEBRERO 2026'!$H$212:$H$215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B-F042-4BB4-B596-DC6FD284E73C}"/>
            </c:ext>
          </c:extLst>
        </c:ser>
        <c:ser>
          <c:idx val="3"/>
          <c:order val="3"/>
          <c:invertIfNegative val="0"/>
          <c:dLbls>
            <c:delete val="1"/>
          </c:dLbls>
          <c:cat>
            <c:strRef>
              <c:f>'Estadisticas a FEBRERO 2026'!$E$212:$E$215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FEBRERO 2026'!$I$212:$I$215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042-4BB4-B596-DC6FD284E73C}"/>
            </c:ext>
          </c:extLst>
        </c:ser>
        <c:ser>
          <c:idx val="4"/>
          <c:order val="4"/>
          <c:invertIfNegative val="0"/>
          <c:dLbls>
            <c:dLbl>
              <c:idx val="0"/>
              <c:layout>
                <c:manualLayout>
                  <c:x val="4.2935207661371974E-3"/>
                  <c:y val="0.143518518518518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042-4BB4-B596-DC6FD284E73C}"/>
                </c:ext>
              </c:extLst>
            </c:dLbl>
            <c:dLbl>
              <c:idx val="1"/>
              <c:layout>
                <c:manualLayout>
                  <c:x val="3.4348166129097592E-3"/>
                  <c:y val="5.5555555555555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042-4BB4-B596-DC6FD284E73C}"/>
                </c:ext>
              </c:extLst>
            </c:dLbl>
            <c:dLbl>
              <c:idx val="2"/>
              <c:layout>
                <c:manualLayout>
                  <c:x val="1.0304449838729281E-2"/>
                  <c:y val="-6.0185185185185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042-4BB4-B596-DC6FD284E73C}"/>
                </c:ext>
              </c:extLst>
            </c:dLbl>
            <c:dLbl>
              <c:idx val="3"/>
              <c:layout>
                <c:manualLayout>
                  <c:x val="1.0304449838729281E-2"/>
                  <c:y val="-5.5555555555555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042-4BB4-B596-DC6FD284E73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FEBRERO 2026'!$E$212:$E$215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FEBRERO 2026'!$J$212:$J$215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042-4BB4-B596-DC6FD284E7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-23064224"/>
        <c:axId val="-23057696"/>
        <c:axId val="0"/>
      </c:bar3DChart>
      <c:catAx>
        <c:axId val="-23064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-23057696"/>
        <c:crosses val="autoZero"/>
        <c:auto val="1"/>
        <c:lblAlgn val="ctr"/>
        <c:lblOffset val="100"/>
        <c:noMultiLvlLbl val="0"/>
      </c:catAx>
      <c:valAx>
        <c:axId val="-230576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23064224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view3D>
      <c:rotX val="15"/>
      <c:rotY val="20"/>
      <c:rAngAx val="0"/>
    </c:view3D>
    <c:floor>
      <c:thickness val="0"/>
      <c:spPr>
        <a:solidFill>
          <a:schemeClr val="accent2">
            <a:lumMod val="40000"/>
            <a:lumOff val="60000"/>
          </a:schemeClr>
        </a:solidFill>
      </c:spPr>
    </c:floor>
    <c:sideWall>
      <c:thickness val="0"/>
      <c:spPr>
        <a:effectLst>
          <a:outerShdw blurRad="50800" dist="50800" dir="5400000" algn="ctr" rotWithShape="0">
            <a:schemeClr val="accent3">
              <a:lumMod val="20000"/>
              <a:lumOff val="80000"/>
            </a:schemeClr>
          </a:outerShdw>
        </a:effectLst>
      </c:spPr>
    </c:sideWall>
    <c:backWall>
      <c:thickness val="0"/>
      <c:spPr>
        <a:effectLst>
          <a:outerShdw blurRad="50800" dist="50800" dir="5400000" algn="ctr" rotWithShape="0">
            <a:schemeClr val="accent3">
              <a:lumMod val="40000"/>
              <a:lumOff val="6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4.5596852378329816E-3"/>
          <c:y val="0.23195895967550001"/>
          <c:w val="0.94666666666666666"/>
          <c:h val="0.6198667474258026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elete val="1"/>
          </c:dLbls>
          <c:cat>
            <c:strRef>
              <c:f>'Estadisticas a FEBRERO 2026'!$C$21:$E$21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'Estadisticas a FEBRERO 2026'!$C$22:$E$22</c:f>
              <c:numCache>
                <c:formatCode>General</c:formatCode>
                <c:ptCount val="3"/>
                <c:pt idx="0">
                  <c:v>3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5E-49CF-BBAA-7BB26067B111}"/>
            </c:ext>
          </c:extLst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2.1103158162849082E-2"/>
                  <c:y val="-8.6444579043004233E-2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5E-49CF-BBAA-7BB26067B111}"/>
                </c:ext>
              </c:extLst>
            </c:dLbl>
            <c:dLbl>
              <c:idx val="1"/>
              <c:layout>
                <c:manualLayout>
                  <c:x val="1.459508615251752E-2"/>
                  <c:y val="-0.13088082521153283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5E-49CF-BBAA-7BB26067B111}"/>
                </c:ext>
              </c:extLst>
            </c:dLbl>
            <c:dLbl>
              <c:idx val="2"/>
              <c:layout>
                <c:manualLayout>
                  <c:x val="8.0511960265770548E-3"/>
                  <c:y val="-0.16909678248261031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5E-49CF-BBAA-7BB26067B11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FEBRERO 2026'!$C$21:$E$21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'Estadisticas a FEBRERO 2026'!$C$23:$E$23</c:f>
              <c:numCache>
                <c:formatCode>0%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5E-49CF-BBAA-7BB26067B1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-23054976"/>
        <c:axId val="-23063680"/>
        <c:axId val="0"/>
      </c:bar3DChart>
      <c:catAx>
        <c:axId val="-23054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200"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-23063680"/>
        <c:crosses val="autoZero"/>
        <c:auto val="1"/>
        <c:lblAlgn val="ctr"/>
        <c:lblOffset val="100"/>
        <c:noMultiLvlLbl val="0"/>
      </c:catAx>
      <c:valAx>
        <c:axId val="-230636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-23054976"/>
        <c:crosses val="autoZero"/>
        <c:crossBetween val="between"/>
      </c:valAx>
    </c:plotArea>
    <c:plotVisOnly val="0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SOLICITUD</a:t>
            </a:r>
            <a:r>
              <a:rPr lang="es-MX" baseline="0"/>
              <a:t> POR SEXO</a:t>
            </a:r>
            <a:endParaRPr lang="es-MX"/>
          </a:p>
        </c:rich>
      </c:tx>
      <c:overlay val="1"/>
    </c:title>
    <c:autoTitleDeleted val="0"/>
    <c:view3D>
      <c:rotX val="15"/>
      <c:rotY val="20"/>
      <c:rAngAx val="1"/>
    </c:view3D>
    <c:floor>
      <c:thickness val="0"/>
      <c:spPr>
        <a:solidFill>
          <a:schemeClr val="accent2">
            <a:lumMod val="40000"/>
            <a:lumOff val="60000"/>
          </a:schemeClr>
        </a:solidFill>
      </c:spPr>
    </c:floor>
    <c:sideWall>
      <c:thickness val="0"/>
      <c:spPr>
        <a:noFill/>
        <a:ln w="25400">
          <a:noFill/>
        </a:ln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sideWall>
    <c:backWall>
      <c:thickness val="0"/>
      <c:spPr>
        <a:noFill/>
        <a:ln w="25400">
          <a:noFill/>
        </a:ln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2.6237328562913994E-2"/>
          <c:y val="0.18814161512033561"/>
          <c:w val="0.94752534287419365"/>
          <c:h val="0.6411944799790546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'Estadisticas a FEBRERO 2026'!$H$20:$O$20</c:f>
              <c:strCache>
                <c:ptCount val="8"/>
                <c:pt idx="0">
                  <c:v>SOLICITUD POR SEXO</c:v>
                </c:pt>
              </c:strCache>
            </c:strRef>
          </c:tx>
          <c:spPr>
            <a:effectLst>
              <a:outerShdw blurRad="50800" dist="50800" dir="5400000" algn="ctr" rotWithShape="0">
                <a:schemeClr val="accent2">
                  <a:lumMod val="50000"/>
                </a:schemeClr>
              </a:outerShdw>
            </a:effectLst>
          </c:spPr>
          <c:invertIfNegative val="0"/>
          <c:dLbls>
            <c:delete val="1"/>
          </c:dLbls>
          <c:cat>
            <c:strRef>
              <c:f>'Estadisticas a FEBRERO 2026'!$H$21:$K$21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'Estadisticas a FEBRERO 2026'!$H$22:$K$22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75-4E5B-84EF-562D2C4666DE}"/>
            </c:ext>
          </c:extLst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-1.7679207303322301E-3"/>
                  <c:y val="-9.2105231349208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75-4E5B-84EF-562D2C4666DE}"/>
                </c:ext>
              </c:extLst>
            </c:dLbl>
            <c:dLbl>
              <c:idx val="1"/>
              <c:layout>
                <c:manualLayout>
                  <c:x val="-2.6666666666666692E-3"/>
                  <c:y val="-9.2105231349208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75-4E5B-84EF-562D2C4666DE}"/>
                </c:ext>
              </c:extLst>
            </c:dLbl>
            <c:dLbl>
              <c:idx val="2"/>
              <c:layout>
                <c:manualLayout>
                  <c:x val="1.3333333333333341E-2"/>
                  <c:y val="-0.105263121541963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75-4E5B-84EF-562D2C4666DE}"/>
                </c:ext>
              </c:extLst>
            </c:dLbl>
            <c:dLbl>
              <c:idx val="3"/>
              <c:layout>
                <c:manualLayout>
                  <c:x val="1.066666666666668E-2"/>
                  <c:y val="-8.77192679516272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75-4E5B-84EF-562D2C4666DE}"/>
                </c:ext>
              </c:extLst>
            </c:dLbl>
            <c:dLbl>
              <c:idx val="4"/>
              <c:layout>
                <c:manualLayout>
                  <c:x val="9.6288539298309689E-3"/>
                  <c:y val="-9.2105231349208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75-4E5B-84EF-562D2C4666DE}"/>
                </c:ext>
              </c:extLst>
            </c:dLbl>
            <c:dLbl>
              <c:idx val="5"/>
              <c:layout>
                <c:manualLayout>
                  <c:x val="5.7773123578985864E-3"/>
                  <c:y val="-7.45613777588835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75-4E5B-84EF-562D2C4666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2">
                        <a:lumMod val="50000"/>
                      </a:schemeClr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FEBRERO 2026'!$H$21:$K$21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'Estadisticas a FEBRERO 2026'!$H$23:$K$23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D75-4E5B-84EF-562D2C4666D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-23054432"/>
        <c:axId val="-23053344"/>
        <c:axId val="0"/>
      </c:bar3DChart>
      <c:catAx>
        <c:axId val="-23054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-23053344"/>
        <c:crosses val="autoZero"/>
        <c:auto val="1"/>
        <c:lblAlgn val="ctr"/>
        <c:lblOffset val="100"/>
        <c:noMultiLvlLbl val="0"/>
      </c:catAx>
      <c:valAx>
        <c:axId val="-230533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-23054432"/>
        <c:crosses val="autoZero"/>
        <c:crossBetween val="between"/>
      </c:valAx>
      <c:spPr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plotArea>
    <c:plotVisOnly val="0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INFORMACIÓN POR TEMÁTICA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  <c:spPr>
        <a:solidFill>
          <a:schemeClr val="accent6">
            <a:lumMod val="20000"/>
            <a:lumOff val="80000"/>
          </a:schemeClr>
        </a:solidFill>
      </c:spPr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FEBRERO 2026'!$D$185:$E$188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FEBRERO 2026'!$G$185:$G$188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2D58-4D4F-A685-CC3CF80385C4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FEBRERO 2026'!$D$185:$E$188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FEBRERO 2026'!$H$185:$H$188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2D58-4D4F-A685-CC3CF80385C4}"/>
            </c:ext>
          </c:extLst>
        </c:ser>
        <c:ser>
          <c:idx val="2"/>
          <c:order val="2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FEBRERO 2026'!$D$185:$E$188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FEBRERO 2026'!$I$185:$I$188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58-4D4F-A685-CC3CF80385C4}"/>
            </c:ext>
          </c:extLst>
        </c:ser>
        <c:ser>
          <c:idx val="3"/>
          <c:order val="3"/>
          <c:invertIfNegative val="0"/>
          <c:dLbls>
            <c:dLbl>
              <c:idx val="0"/>
              <c:layout>
                <c:manualLayout>
                  <c:x val="1.2090207954774765E-2"/>
                  <c:y val="-0.126829208033691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58-4D4F-A685-CC3CF80385C4}"/>
                </c:ext>
              </c:extLst>
            </c:dLbl>
            <c:dLbl>
              <c:idx val="1"/>
              <c:layout>
                <c:manualLayout>
                  <c:x val="2.1151221481930202E-2"/>
                  <c:y val="-0.117364204663515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58-4D4F-A685-CC3CF80385C4}"/>
                </c:ext>
              </c:extLst>
            </c:dLbl>
            <c:dLbl>
              <c:idx val="2"/>
              <c:layout>
                <c:manualLayout>
                  <c:x val="2.22174843529175E-2"/>
                  <c:y val="-0.11878354339926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58-4D4F-A685-CC3CF80385C4}"/>
                </c:ext>
              </c:extLst>
            </c:dLbl>
            <c:dLbl>
              <c:idx val="3"/>
              <c:layout>
                <c:manualLayout>
                  <c:x val="1.1832020997375401E-2"/>
                  <c:y val="-0.151674762693911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58-4D4F-A685-CC3CF80385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FEBRERO 2026'!$D$185:$E$188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FEBRERO 2026'!$J$185:$J$188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D58-4D4F-A685-CC3CF80385C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-23057152"/>
        <c:axId val="-23053888"/>
        <c:axId val="0"/>
      </c:bar3DChart>
      <c:catAx>
        <c:axId val="-230571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accent6">
                    <a:lumMod val="50000"/>
                  </a:schemeClr>
                </a:solidFill>
              </a:defRPr>
            </a:pPr>
            <a:endParaRPr lang="es-MX"/>
          </a:p>
        </c:txPr>
        <c:crossAx val="-23053888"/>
        <c:crosses val="autoZero"/>
        <c:auto val="1"/>
        <c:lblAlgn val="ctr"/>
        <c:lblOffset val="100"/>
        <c:noMultiLvlLbl val="0"/>
      </c:catAx>
      <c:valAx>
        <c:axId val="-230538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23057152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2492873800886133E-2"/>
          <c:y val="0"/>
          <c:w val="0.94142430046564951"/>
          <c:h val="0.67236588300571765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FEBRERO 2026'!$E$239:$E$250</c:f>
              <c:strCache>
                <c:ptCount val="12"/>
                <c:pt idx="0">
                  <c:v>Presidencia</c:v>
                </c:pt>
                <c:pt idx="1">
                  <c:v>Dirección General</c:v>
                </c:pt>
                <c:pt idx="2">
                  <c:v>Dirección Jurídica</c:v>
                </c:pt>
                <c:pt idx="3">
                  <c:v>Dirección de Servicios</c:v>
                </c:pt>
                <c:pt idx="4">
                  <c:v>Dirección de Programas</c:v>
                </c:pt>
                <c:pt idx="5">
                  <c:v>Contraloría</c:v>
                </c:pt>
                <c:pt idx="6">
                  <c:v>Dirección de Planeación</c:v>
                </c:pt>
                <c:pt idx="7">
                  <c:v>Dirección de Administración y Finanzas</c:v>
                </c:pt>
                <c:pt idx="8">
                  <c:v>Relaciones Públicas y Recaudación de Fondos </c:v>
                </c:pt>
                <c:pt idx="9">
                  <c:v>Fundamental</c:v>
                </c:pt>
                <c:pt idx="10">
                  <c:v>Unidad de Transparencia</c:v>
                </c:pt>
                <c:pt idx="11">
                  <c:v>Coordinación de Archivo</c:v>
                </c:pt>
              </c:strCache>
            </c:strRef>
          </c:cat>
          <c:val>
            <c:numRef>
              <c:f>'Estadisticas a FEBRERO 2026'!$F$239:$F$250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0D36-4049-A1BD-89937670B5C9}"/>
            </c:ext>
          </c:extLst>
        </c:ser>
        <c:ser>
          <c:idx val="1"/>
          <c:order val="1"/>
          <c:invertIfNegative val="0"/>
          <c:cat>
            <c:strRef>
              <c:f>'Estadisticas a FEBRERO 2026'!$E$239:$E$250</c:f>
              <c:strCache>
                <c:ptCount val="12"/>
                <c:pt idx="0">
                  <c:v>Presidencia</c:v>
                </c:pt>
                <c:pt idx="1">
                  <c:v>Dirección General</c:v>
                </c:pt>
                <c:pt idx="2">
                  <c:v>Dirección Jurídica</c:v>
                </c:pt>
                <c:pt idx="3">
                  <c:v>Dirección de Servicios</c:v>
                </c:pt>
                <c:pt idx="4">
                  <c:v>Dirección de Programas</c:v>
                </c:pt>
                <c:pt idx="5">
                  <c:v>Contraloría</c:v>
                </c:pt>
                <c:pt idx="6">
                  <c:v>Dirección de Planeación</c:v>
                </c:pt>
                <c:pt idx="7">
                  <c:v>Dirección de Administración y Finanzas</c:v>
                </c:pt>
                <c:pt idx="8">
                  <c:v>Relaciones Públicas y Recaudación de Fondos </c:v>
                </c:pt>
                <c:pt idx="9">
                  <c:v>Fundamental</c:v>
                </c:pt>
                <c:pt idx="10">
                  <c:v>Unidad de Transparencia</c:v>
                </c:pt>
                <c:pt idx="11">
                  <c:v>Coordinación de Archivo</c:v>
                </c:pt>
              </c:strCache>
            </c:strRef>
          </c:cat>
          <c:val>
            <c:numRef>
              <c:f>'Estadisticas a FEBRERO 2026'!$G$239:$G$250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36-4049-A1BD-89937670B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23063136"/>
        <c:axId val="-23052800"/>
        <c:axId val="0"/>
      </c:bar3DChart>
      <c:catAx>
        <c:axId val="-2306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3052800"/>
        <c:crosses val="autoZero"/>
        <c:auto val="1"/>
        <c:lblAlgn val="ctr"/>
        <c:lblOffset val="100"/>
        <c:noMultiLvlLbl val="0"/>
      </c:catAx>
      <c:valAx>
        <c:axId val="-230528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230631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'Estadisticas a FEBRERO 2026'!$E$44:$E$59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FEBRERO 2026'!$F$44:$F$59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08AE-49B2-95B0-355B8342CD9C}"/>
            </c:ext>
          </c:extLst>
        </c:ser>
        <c:ser>
          <c:idx val="1"/>
          <c:order val="1"/>
          <c:invertIfNegative val="0"/>
          <c:cat>
            <c:strRef>
              <c:f>'Estadisticas a FEBRERO 2026'!$E$44:$E$59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FEBRERO 2026'!$G$44:$G$59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08AE-49B2-95B0-355B8342CD9C}"/>
            </c:ext>
          </c:extLst>
        </c:ser>
        <c:ser>
          <c:idx val="2"/>
          <c:order val="2"/>
          <c:invertIfNegative val="0"/>
          <c:cat>
            <c:strRef>
              <c:f>'Estadisticas a FEBRERO 2026'!$E$44:$E$59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FEBRERO 2026'!$H$44:$H$59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08AE-49B2-95B0-355B8342CD9C}"/>
            </c:ext>
          </c:extLst>
        </c:ser>
        <c:ser>
          <c:idx val="3"/>
          <c:order val="3"/>
          <c:invertIfNegative val="0"/>
          <c:cat>
            <c:strRef>
              <c:f>'Estadisticas a FEBRERO 2026'!$E$44:$E$59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FEBRERO 2026'!$I$44:$I$59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3-08AE-49B2-95B0-355B8342CD9C}"/>
            </c:ext>
          </c:extLst>
        </c:ser>
        <c:ser>
          <c:idx val="4"/>
          <c:order val="4"/>
          <c:invertIfNegative val="0"/>
          <c:cat>
            <c:strRef>
              <c:f>'Estadisticas a FEBRERO 2026'!$E$44:$E$59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FEBRERO 2026'!$J$44:$J$59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AE-49B2-95B0-355B8342C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23068032"/>
        <c:axId val="-1610317344"/>
        <c:axId val="0"/>
      </c:bar3DChart>
      <c:catAx>
        <c:axId val="-2306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610317344"/>
        <c:crosses val="autoZero"/>
        <c:auto val="1"/>
        <c:lblAlgn val="ctr"/>
        <c:lblOffset val="100"/>
        <c:noMultiLvlLbl val="0"/>
      </c:catAx>
      <c:valAx>
        <c:axId val="-16103173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30680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24</xdr:row>
      <xdr:rowOff>103909</xdr:rowOff>
    </xdr:from>
    <xdr:to>
      <xdr:col>6</xdr:col>
      <xdr:colOff>51954</xdr:colOff>
      <xdr:row>39</xdr:row>
      <xdr:rowOff>47625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714376</xdr:colOff>
      <xdr:row>103</xdr:row>
      <xdr:rowOff>69273</xdr:rowOff>
    </xdr:from>
    <xdr:to>
      <xdr:col>13</xdr:col>
      <xdr:colOff>138545</xdr:colOff>
      <xdr:row>128</xdr:row>
      <xdr:rowOff>9525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543155</xdr:colOff>
      <xdr:row>162</xdr:row>
      <xdr:rowOff>190500</xdr:rowOff>
    </xdr:from>
    <xdr:to>
      <xdr:col>14</xdr:col>
      <xdr:colOff>121228</xdr:colOff>
      <xdr:row>181</xdr:row>
      <xdr:rowOff>66676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1402775</xdr:colOff>
      <xdr:row>218</xdr:row>
      <xdr:rowOff>34636</xdr:rowOff>
    </xdr:from>
    <xdr:to>
      <xdr:col>12</xdr:col>
      <xdr:colOff>1108365</xdr:colOff>
      <xdr:row>236</xdr:row>
      <xdr:rowOff>80530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9524</xdr:colOff>
      <xdr:row>24</xdr:row>
      <xdr:rowOff>17318</xdr:rowOff>
    </xdr:from>
    <xdr:to>
      <xdr:col>6</xdr:col>
      <xdr:colOff>311726</xdr:colOff>
      <xdr:row>39</xdr:row>
      <xdr:rowOff>47625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1385456</xdr:colOff>
      <xdr:row>24</xdr:row>
      <xdr:rowOff>51954</xdr:rowOff>
    </xdr:from>
    <xdr:to>
      <xdr:col>12</xdr:col>
      <xdr:colOff>796636</xdr:colOff>
      <xdr:row>39</xdr:row>
      <xdr:rowOff>44161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</xdr:colOff>
      <xdr:row>191</xdr:row>
      <xdr:rowOff>133350</xdr:rowOff>
    </xdr:from>
    <xdr:to>
      <xdr:col>12</xdr:col>
      <xdr:colOff>311729</xdr:colOff>
      <xdr:row>208</xdr:row>
      <xdr:rowOff>34636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77436</xdr:colOff>
      <xdr:row>253</xdr:row>
      <xdr:rowOff>108857</xdr:rowOff>
    </xdr:from>
    <xdr:to>
      <xdr:col>14</xdr:col>
      <xdr:colOff>870855</xdr:colOff>
      <xdr:row>292</xdr:row>
      <xdr:rowOff>121229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417634</xdr:colOff>
      <xdr:row>62</xdr:row>
      <xdr:rowOff>2997</xdr:rowOff>
    </xdr:from>
    <xdr:to>
      <xdr:col>14</xdr:col>
      <xdr:colOff>498564</xdr:colOff>
      <xdr:row>92</xdr:row>
      <xdr:rowOff>156860</xdr:rowOff>
    </xdr:to>
    <xdr:graphicFrame macro="">
      <xdr:nvGraphicFramePr>
        <xdr:cNvPr id="14" name="13 Gráfic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</xdr:col>
      <xdr:colOff>32658</xdr:colOff>
      <xdr:row>1</xdr:row>
      <xdr:rowOff>32657</xdr:rowOff>
    </xdr:from>
    <xdr:to>
      <xdr:col>2</xdr:col>
      <xdr:colOff>849829</xdr:colOff>
      <xdr:row>7</xdr:row>
      <xdr:rowOff>98466</xdr:rowOff>
    </xdr:to>
    <xdr:pic>
      <xdr:nvPicPr>
        <xdr:cNvPr id="13" name="12 Imag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4" y="217714"/>
          <a:ext cx="1274371" cy="1176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484908</xdr:colOff>
      <xdr:row>0</xdr:row>
      <xdr:rowOff>166254</xdr:rowOff>
    </xdr:from>
    <xdr:to>
      <xdr:col>14</xdr:col>
      <xdr:colOff>928007</xdr:colOff>
      <xdr:row>7</xdr:row>
      <xdr:rowOff>51954</xdr:rowOff>
    </xdr:to>
    <xdr:pic>
      <xdr:nvPicPr>
        <xdr:cNvPr id="15" name="14 Imagen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48363" y="166254"/>
          <a:ext cx="1274371" cy="114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es/GRAFICAS/GRAFICAS%202016/CORTES%20Y%20GRAFICAS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ICITUDES RECIBIDAS"/>
      <sheetName val="REC REV-ACTU PORT"/>
      <sheetName val="GRAFICAS PRIM SEM GR"/>
      <sheetName val="GRAFICAS SEG SEM GR"/>
      <sheetName val="ACUMULADO ANUAL"/>
      <sheetName val="GRAFICA ANUAL"/>
      <sheetName val="ORDENES DE PAGO"/>
      <sheetName val="ACUM TOTAL ANUAL"/>
      <sheetName val="COMPARATIVO SOLICITUDES"/>
      <sheetName val="CIMTRA"/>
      <sheetName val="ACUM-ENERO"/>
      <sheetName val="ACUM-FEBRERO"/>
      <sheetName val="ACUM-MARZO"/>
      <sheetName val="ACUM-ABRIL"/>
      <sheetName val="ACUM-MAYO"/>
      <sheetName val="ACUM-JUNIO"/>
      <sheetName val="ACUM-JULIO"/>
      <sheetName val="ACUM-AGOSTO"/>
      <sheetName val="ACUM-SEPTIEMBRE"/>
      <sheetName val="ACUM-OCTUBRE"/>
      <sheetName val="ACUM-NOVIEMBRE"/>
      <sheetName val="ACUM-DICIEMBRE"/>
      <sheetName val="ESTAD-ENERO"/>
      <sheetName val="ESTD-FEBRERO"/>
      <sheetName val="ESTAD-MARZO "/>
      <sheetName val="ESTAD-ABRIL"/>
      <sheetName val="ESTAD-MAYO"/>
      <sheetName val="ESTAD-JUNIO"/>
      <sheetName val="ESTAD-JULIO"/>
      <sheetName val="ESTAD-AGOSTO "/>
      <sheetName val="EST-SEPTIEMBRE"/>
      <sheetName val="EST-OCTUBRE"/>
      <sheetName val="EST-NOVIEMBRE"/>
      <sheetName val="EST-DICIEMBRE"/>
      <sheetName val="EST-JULIO"/>
      <sheetName val="Hoja1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1">
          <cell r="A61" t="str">
            <v>SE TIENE POR NO PRESENTADA ( NO CUMPLIÓ PREVENCIÓN)</v>
          </cell>
        </row>
        <row r="62">
          <cell r="A62" t="str">
            <v>NO CUMPLIO CON LOS EXTREMOS DEL ARTÍCULO 79 (REQUISITOS)</v>
          </cell>
        </row>
        <row r="63">
          <cell r="A63" t="str">
            <v xml:space="preserve">INCOMPETENCIA </v>
          </cell>
        </row>
        <row r="64">
          <cell r="A64" t="str">
            <v>NEGATIVA POR INEXISTENCIA</v>
          </cell>
        </row>
        <row r="65">
          <cell r="A65" t="str">
            <v>NEGATIVA CONFIDENCIAL E INEXISTENTE</v>
          </cell>
        </row>
        <row r="66">
          <cell r="A66" t="str">
            <v>AFIRMATIVO</v>
          </cell>
        </row>
        <row r="67">
          <cell r="A67" t="str">
            <v xml:space="preserve">AFIRMATIVO PARCIAL POR CONFIDENCIALIDAD </v>
          </cell>
        </row>
        <row r="68">
          <cell r="A68" t="str">
            <v>NEGATIVA POR CONFIDENCIALIDAD Y RESERVADA</v>
          </cell>
        </row>
        <row r="69">
          <cell r="A69" t="str">
            <v>AFIRMATIVO PARCIAL POR CONFIDENCIALIDAD E INEXISTENCIA</v>
          </cell>
        </row>
        <row r="70">
          <cell r="A70" t="str">
            <v>AFIRMATIVO PARCIAL POR CONFIDENCIALIDAD, RESERVA E INEXISTENCIA</v>
          </cell>
        </row>
        <row r="71">
          <cell r="A71" t="str">
            <v>AFIRMATIVO PARCIAL POR INEXISTENCIA</v>
          </cell>
        </row>
        <row r="72">
          <cell r="A72" t="str">
            <v>AFIRMATIVO PARCIAL POR RESERVA</v>
          </cell>
        </row>
        <row r="73">
          <cell r="A73" t="str">
            <v>AFIRMATIVO PARCIAL POR RESERVA Y CONFIDENCIALIDAD</v>
          </cell>
        </row>
        <row r="74">
          <cell r="A74" t="str">
            <v>AFIRMATIVO PARCIAL POR RESERVA E INEXISTENCIA</v>
          </cell>
        </row>
        <row r="75">
          <cell r="A75" t="str">
            <v>NEGATIVA  POR RESERVA</v>
          </cell>
        </row>
        <row r="76">
          <cell r="A76" t="str">
            <v>PREVENCIÓN ENTRAMITE</v>
          </cell>
        </row>
        <row r="162">
          <cell r="A162" t="str">
            <v>ORDINARIA</v>
          </cell>
        </row>
        <row r="163">
          <cell r="A163" t="str">
            <v>FUNDAMENTAL</v>
          </cell>
        </row>
        <row r="165">
          <cell r="A165" t="str">
            <v>RESERVADA</v>
          </cell>
        </row>
        <row r="173">
          <cell r="A173" t="str">
            <v>ECONOMICA ADMINISTRATIVA</v>
          </cell>
        </row>
        <row r="174">
          <cell r="A174" t="str">
            <v>TRAMITE</v>
          </cell>
        </row>
        <row r="175">
          <cell r="A175" t="str">
            <v>SERV. PUB.</v>
          </cell>
        </row>
        <row r="176">
          <cell r="A176" t="str">
            <v>LEGAL</v>
          </cell>
        </row>
        <row r="187">
          <cell r="A187" t="str">
            <v>CORREO ELECTRONICO</v>
          </cell>
        </row>
        <row r="188">
          <cell r="A188" t="str">
            <v>NOTIFICACIÓN PERSONAL</v>
          </cell>
        </row>
        <row r="189">
          <cell r="A189" t="str">
            <v>LISTAS</v>
          </cell>
        </row>
      </sheetData>
      <sheetData sheetId="15">
        <row r="7">
          <cell r="B7">
            <v>229</v>
          </cell>
        </row>
      </sheetData>
      <sheetData sheetId="16"/>
      <sheetData sheetId="17"/>
      <sheetData sheetId="18"/>
      <sheetData sheetId="19"/>
      <sheetData sheetId="20"/>
      <sheetData sheetId="21"/>
      <sheetData sheetId="22">
        <row r="22">
          <cell r="C22" t="str">
            <v>SOLICITUDES POR TIPO</v>
          </cell>
        </row>
        <row r="23">
          <cell r="C23" t="str">
            <v>INFOMEX</v>
          </cell>
          <cell r="D23" t="str">
            <v>MANUALES</v>
          </cell>
        </row>
        <row r="24">
          <cell r="C24">
            <v>235</v>
          </cell>
          <cell r="D24">
            <v>117</v>
          </cell>
        </row>
        <row r="25">
          <cell r="C25">
            <v>0.66572237960339942</v>
          </cell>
          <cell r="D25">
            <v>0.33144475920679889</v>
          </cell>
        </row>
      </sheetData>
      <sheetData sheetId="23"/>
      <sheetData sheetId="24"/>
      <sheetData sheetId="25">
        <row r="20">
          <cell r="C20" t="str">
            <v>SOLICITUDES POR TIPO</v>
          </cell>
        </row>
      </sheetData>
      <sheetData sheetId="26">
        <row r="20">
          <cell r="C20" t="str">
            <v>SOLICITUDES POR TIPO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1"/>
  <sheetViews>
    <sheetView tabSelected="1" topLeftCell="D1" zoomScaleNormal="100" workbookViewId="0">
      <selection activeCell="G249" sqref="G249"/>
    </sheetView>
  </sheetViews>
  <sheetFormatPr baseColWidth="10" defaultRowHeight="14.4" x14ac:dyDescent="0.3"/>
  <cols>
    <col min="1" max="1" width="3.5546875" customWidth="1"/>
    <col min="2" max="2" width="6.6640625" style="5" customWidth="1"/>
    <col min="3" max="3" width="22.109375" customWidth="1"/>
    <col min="4" max="4" width="15.6640625" customWidth="1"/>
    <col min="5" max="5" width="26" customWidth="1"/>
    <col min="6" max="6" width="31.44140625" customWidth="1"/>
    <col min="7" max="7" width="26.44140625" customWidth="1"/>
    <col min="8" max="8" width="17.44140625" customWidth="1"/>
    <col min="9" max="9" width="19.109375" customWidth="1"/>
    <col min="10" max="10" width="15.88671875" customWidth="1"/>
    <col min="11" max="11" width="14.6640625" customWidth="1"/>
    <col min="12" max="12" width="14" customWidth="1"/>
    <col min="13" max="13" width="17.88671875" customWidth="1"/>
    <col min="14" max="14" width="12.109375" customWidth="1"/>
    <col min="15" max="15" width="14.109375" customWidth="1"/>
    <col min="16" max="16" width="2.5546875" hidden="1" customWidth="1"/>
    <col min="17" max="17" width="3.5546875" customWidth="1"/>
  </cols>
  <sheetData>
    <row r="1" spans="1:17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3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"/>
    </row>
    <row r="3" spans="1:17" x14ac:dyDescent="0.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"/>
    </row>
    <row r="4" spans="1:17" x14ac:dyDescent="0.3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1"/>
    </row>
    <row r="5" spans="1:17" x14ac:dyDescent="0.3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"/>
    </row>
    <row r="6" spans="1:17" x14ac:dyDescent="0.3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"/>
    </row>
    <row r="7" spans="1:17" x14ac:dyDescent="0.3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1"/>
    </row>
    <row r="8" spans="1:17" x14ac:dyDescent="0.3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1"/>
    </row>
    <row r="9" spans="1:17" x14ac:dyDescent="0.3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1"/>
    </row>
    <row r="10" spans="1:17" x14ac:dyDescent="0.3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1"/>
    </row>
    <row r="11" spans="1:17" x14ac:dyDescent="0.3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1"/>
    </row>
    <row r="12" spans="1:17" ht="15" thickBo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50.25" customHeight="1" x14ac:dyDescent="0.3">
      <c r="A13" s="1"/>
      <c r="B13" s="158" t="s">
        <v>26</v>
      </c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3"/>
      <c r="Q13" s="1"/>
    </row>
    <row r="14" spans="1:17" ht="43.5" customHeight="1" thickBot="1" x14ac:dyDescent="0.95">
      <c r="A14" s="1"/>
      <c r="B14" s="160" t="s">
        <v>47</v>
      </c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4"/>
      <c r="Q14" s="1"/>
    </row>
    <row r="15" spans="1:17" x14ac:dyDescent="0.3">
      <c r="A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1"/>
    </row>
    <row r="16" spans="1:17" x14ac:dyDescent="0.3">
      <c r="A16" s="1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1"/>
    </row>
    <row r="17" spans="1:18" x14ac:dyDescent="0.3">
      <c r="A17" s="1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1"/>
    </row>
    <row r="18" spans="1:18" x14ac:dyDescent="0.3">
      <c r="A18" s="1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1"/>
    </row>
    <row r="19" spans="1:18" ht="15" thickBot="1" x14ac:dyDescent="0.35">
      <c r="A19" s="1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1"/>
    </row>
    <row r="20" spans="1:18" ht="20.25" customHeight="1" thickBot="1" x14ac:dyDescent="0.35">
      <c r="A20" s="1"/>
      <c r="C20" s="163" t="s">
        <v>0</v>
      </c>
      <c r="D20" s="164"/>
      <c r="E20" s="164"/>
      <c r="F20" s="165"/>
      <c r="G20" s="67"/>
      <c r="H20" s="163" t="s">
        <v>45</v>
      </c>
      <c r="I20" s="164"/>
      <c r="J20" s="164"/>
      <c r="K20" s="164"/>
      <c r="L20" s="165"/>
      <c r="M20" s="60"/>
      <c r="N20" s="60"/>
      <c r="O20" s="60"/>
      <c r="P20" s="5"/>
      <c r="Q20" s="1"/>
      <c r="R20" s="6"/>
    </row>
    <row r="21" spans="1:18" s="9" customFormat="1" ht="15" thickBot="1" x14ac:dyDescent="0.35">
      <c r="A21" s="7"/>
      <c r="B21" s="8"/>
      <c r="C21" s="68" t="s">
        <v>46</v>
      </c>
      <c r="D21" s="69" t="s">
        <v>1</v>
      </c>
      <c r="E21" s="70" t="s">
        <v>2</v>
      </c>
      <c r="F21" s="68" t="s">
        <v>3</v>
      </c>
      <c r="G21" s="71"/>
      <c r="H21" s="70" t="s">
        <v>4</v>
      </c>
      <c r="I21" s="70" t="s">
        <v>5</v>
      </c>
      <c r="J21" s="68" t="s">
        <v>6</v>
      </c>
      <c r="K21" s="68" t="s">
        <v>7</v>
      </c>
      <c r="L21" s="68" t="s">
        <v>3</v>
      </c>
      <c r="M21" s="8"/>
      <c r="N21" s="8"/>
      <c r="O21" s="8"/>
      <c r="P21" s="7"/>
      <c r="Q21" s="7"/>
    </row>
    <row r="22" spans="1:18" ht="15" thickBot="1" x14ac:dyDescent="0.35">
      <c r="A22" s="1"/>
      <c r="C22" s="72">
        <v>3</v>
      </c>
      <c r="D22" s="73">
        <v>0</v>
      </c>
      <c r="E22" s="73">
        <v>0</v>
      </c>
      <c r="F22" s="74">
        <f>SUM(C22:E22)</f>
        <v>3</v>
      </c>
      <c r="G22" s="75"/>
      <c r="H22" s="72">
        <v>3</v>
      </c>
      <c r="I22" s="72">
        <v>0</v>
      </c>
      <c r="J22" s="72">
        <v>0</v>
      </c>
      <c r="K22" s="72">
        <v>0</v>
      </c>
      <c r="L22" s="74">
        <f>SUM(H22:K22)</f>
        <v>3</v>
      </c>
      <c r="M22" s="5"/>
      <c r="N22" s="5"/>
      <c r="O22" s="13"/>
      <c r="P22" s="1"/>
      <c r="Q22" s="1"/>
    </row>
    <row r="23" spans="1:18" ht="15" thickBot="1" x14ac:dyDescent="0.35">
      <c r="A23" s="1"/>
      <c r="C23" s="76">
        <f>+C22/F22</f>
        <v>1</v>
      </c>
      <c r="D23" s="77">
        <f>+D22/F22</f>
        <v>0</v>
      </c>
      <c r="E23" s="78">
        <f>+E22/F22</f>
        <v>0</v>
      </c>
      <c r="F23" s="79">
        <f>SUM(C23:E23)</f>
        <v>1</v>
      </c>
      <c r="G23" s="75"/>
      <c r="H23" s="76">
        <f>+H22/L22</f>
        <v>1</v>
      </c>
      <c r="I23" s="76">
        <f>+I22/L22</f>
        <v>0</v>
      </c>
      <c r="J23" s="76">
        <f>+J22/L22</f>
        <v>0</v>
      </c>
      <c r="K23" s="76">
        <f>+K22/L22</f>
        <v>0</v>
      </c>
      <c r="L23" s="79">
        <f>SUM(H23:K23)</f>
        <v>1</v>
      </c>
      <c r="M23" s="5"/>
      <c r="N23" s="5"/>
      <c r="O23" s="13"/>
      <c r="P23" s="1"/>
      <c r="Q23" s="1"/>
    </row>
    <row r="24" spans="1:18" x14ac:dyDescent="0.3">
      <c r="A24" s="1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13"/>
      <c r="O24" s="13"/>
      <c r="P24" s="13"/>
      <c r="Q24" s="1"/>
      <c r="R24" s="6"/>
    </row>
    <row r="25" spans="1:18" x14ac:dyDescent="0.3">
      <c r="A25" s="1"/>
      <c r="C25" s="5"/>
      <c r="D25" s="5"/>
      <c r="E25" s="5"/>
      <c r="F25" s="5"/>
      <c r="G25" s="5"/>
      <c r="H25" s="5"/>
      <c r="I25" s="5"/>
      <c r="J25" s="5"/>
      <c r="K25" s="5"/>
      <c r="L25" s="5"/>
      <c r="M25" s="13"/>
      <c r="N25" s="13"/>
      <c r="O25" s="13"/>
      <c r="P25" s="13"/>
      <c r="Q25" s="1"/>
      <c r="R25" s="6"/>
    </row>
    <row r="26" spans="1:18" x14ac:dyDescent="0.3">
      <c r="A26" s="1"/>
      <c r="C26" s="5"/>
      <c r="D26" s="5"/>
      <c r="E26" s="5"/>
      <c r="F26" s="5"/>
      <c r="G26" s="5"/>
      <c r="H26" s="5"/>
      <c r="I26" s="5"/>
      <c r="J26" s="5"/>
      <c r="K26" s="5"/>
      <c r="L26" s="5"/>
      <c r="M26" s="13"/>
      <c r="N26" s="13"/>
      <c r="O26" s="13"/>
      <c r="P26" s="5"/>
      <c r="Q26" s="1"/>
    </row>
    <row r="27" spans="1:18" x14ac:dyDescent="0.3">
      <c r="A27" s="1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1"/>
    </row>
    <row r="28" spans="1:18" x14ac:dyDescent="0.3">
      <c r="A28" s="1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1"/>
    </row>
    <row r="29" spans="1:18" x14ac:dyDescent="0.3">
      <c r="A29" s="1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1"/>
    </row>
    <row r="30" spans="1:18" x14ac:dyDescent="0.3">
      <c r="A30" s="1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1"/>
    </row>
    <row r="31" spans="1:18" x14ac:dyDescent="0.3">
      <c r="A31" s="1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1"/>
    </row>
    <row r="32" spans="1:18" x14ac:dyDescent="0.3">
      <c r="A32" s="1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1"/>
    </row>
    <row r="33" spans="1:17" x14ac:dyDescent="0.3">
      <c r="A33" s="1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1"/>
    </row>
    <row r="34" spans="1:17" x14ac:dyDescent="0.3">
      <c r="A34" s="1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1"/>
    </row>
    <row r="35" spans="1:17" x14ac:dyDescent="0.3">
      <c r="A35" s="1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1"/>
    </row>
    <row r="36" spans="1:17" x14ac:dyDescent="0.3">
      <c r="A36" s="1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1"/>
    </row>
    <row r="37" spans="1:17" x14ac:dyDescent="0.3">
      <c r="A37" s="1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1"/>
    </row>
    <row r="38" spans="1:17" x14ac:dyDescent="0.3">
      <c r="A38" s="1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1"/>
    </row>
    <row r="39" spans="1:17" x14ac:dyDescent="0.3">
      <c r="A39" s="1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1"/>
    </row>
    <row r="40" spans="1:17" x14ac:dyDescent="0.3">
      <c r="A40" s="1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1"/>
    </row>
    <row r="41" spans="1:17" x14ac:dyDescent="0.3">
      <c r="A41" s="1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1"/>
    </row>
    <row r="42" spans="1:17" x14ac:dyDescent="0.3">
      <c r="A42" s="1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1"/>
    </row>
    <row r="43" spans="1:17" ht="19.5" customHeight="1" x14ac:dyDescent="0.3">
      <c r="A43" s="1"/>
      <c r="C43" s="5"/>
      <c r="D43" s="162" t="s">
        <v>8</v>
      </c>
      <c r="E43" s="162"/>
      <c r="F43" s="162"/>
      <c r="G43" s="162"/>
      <c r="H43" s="162"/>
      <c r="I43" s="162"/>
      <c r="J43" s="162"/>
      <c r="K43" s="162"/>
      <c r="L43" s="162"/>
      <c r="M43" s="162"/>
      <c r="N43" s="5"/>
      <c r="O43" s="5"/>
      <c r="P43" s="5"/>
      <c r="Q43" s="1"/>
    </row>
    <row r="44" spans="1:17" ht="15" thickBot="1" x14ac:dyDescent="0.35">
      <c r="A44" s="1"/>
      <c r="C44" s="5"/>
      <c r="D44" s="80">
        <v>1</v>
      </c>
      <c r="E44" s="81" t="str">
        <f>+'[1]ACUM-MAYO'!A61</f>
        <v>SE TIENE POR NO PRESENTADA ( NO CUMPLIÓ PREVENCIÓN)</v>
      </c>
      <c r="F44" s="82"/>
      <c r="G44" s="82"/>
      <c r="H44" s="82"/>
      <c r="I44" s="83"/>
      <c r="J44" s="138">
        <v>0</v>
      </c>
      <c r="K44" s="139"/>
      <c r="L44" s="140"/>
      <c r="M44" s="84">
        <f>+$J44/$J61</f>
        <v>0</v>
      </c>
      <c r="N44" s="5"/>
      <c r="O44" s="5"/>
      <c r="P44" s="5"/>
      <c r="Q44" s="1"/>
    </row>
    <row r="45" spans="1:17" ht="15" thickBot="1" x14ac:dyDescent="0.35">
      <c r="A45" s="1"/>
      <c r="C45" s="5"/>
      <c r="D45" s="72">
        <v>2</v>
      </c>
      <c r="E45" s="85" t="str">
        <f>+'[1]ACUM-MAYO'!A62</f>
        <v>NO CUMPLIO CON LOS EXTREMOS DEL ARTÍCULO 79 (REQUISITOS)</v>
      </c>
      <c r="F45" s="86"/>
      <c r="G45" s="86"/>
      <c r="H45" s="86"/>
      <c r="I45" s="87"/>
      <c r="J45" s="141">
        <v>0</v>
      </c>
      <c r="K45" s="142"/>
      <c r="L45" s="143"/>
      <c r="M45" s="76">
        <f>+$J45/$J61</f>
        <v>0</v>
      </c>
      <c r="N45" s="5"/>
      <c r="O45" s="5"/>
      <c r="P45" s="5"/>
      <c r="Q45" s="1"/>
    </row>
    <row r="46" spans="1:17" ht="15" thickBot="1" x14ac:dyDescent="0.35">
      <c r="A46" s="1"/>
      <c r="C46" s="5"/>
      <c r="D46" s="72">
        <v>3</v>
      </c>
      <c r="E46" s="85" t="str">
        <f>+'[1]ACUM-MAYO'!A63</f>
        <v xml:space="preserve">INCOMPETENCIA </v>
      </c>
      <c r="F46" s="86"/>
      <c r="G46" s="86"/>
      <c r="H46" s="86"/>
      <c r="I46" s="87"/>
      <c r="J46" s="141">
        <v>1</v>
      </c>
      <c r="K46" s="142"/>
      <c r="L46" s="143"/>
      <c r="M46" s="76">
        <f>+$J46/$J61</f>
        <v>0.33333333333333331</v>
      </c>
      <c r="N46" s="5"/>
      <c r="O46" s="5"/>
      <c r="P46" s="5"/>
      <c r="Q46" s="1"/>
    </row>
    <row r="47" spans="1:17" ht="15" thickBot="1" x14ac:dyDescent="0.35">
      <c r="A47" s="1"/>
      <c r="C47" s="5"/>
      <c r="D47" s="72">
        <v>4</v>
      </c>
      <c r="E47" s="85" t="str">
        <f>+'[1]ACUM-MAYO'!A64</f>
        <v>NEGATIVA POR INEXISTENCIA</v>
      </c>
      <c r="F47" s="86"/>
      <c r="G47" s="86"/>
      <c r="H47" s="86"/>
      <c r="I47" s="87"/>
      <c r="J47" s="141">
        <v>0</v>
      </c>
      <c r="K47" s="142"/>
      <c r="L47" s="143"/>
      <c r="M47" s="76">
        <f>+$J47/$J61</f>
        <v>0</v>
      </c>
      <c r="N47" s="5"/>
      <c r="O47" s="5"/>
      <c r="P47" s="5"/>
      <c r="Q47" s="1"/>
    </row>
    <row r="48" spans="1:17" ht="15" thickBot="1" x14ac:dyDescent="0.35">
      <c r="A48" s="1"/>
      <c r="C48" s="5"/>
      <c r="D48" s="72">
        <v>5</v>
      </c>
      <c r="E48" s="85" t="str">
        <f>+'[1]ACUM-MAYO'!A65</f>
        <v>NEGATIVA CONFIDENCIAL E INEXISTENTE</v>
      </c>
      <c r="F48" s="86"/>
      <c r="G48" s="86"/>
      <c r="H48" s="86"/>
      <c r="I48" s="87"/>
      <c r="J48" s="141">
        <v>0</v>
      </c>
      <c r="K48" s="142"/>
      <c r="L48" s="143"/>
      <c r="M48" s="76">
        <f>+$J48/$J61</f>
        <v>0</v>
      </c>
      <c r="N48" s="5"/>
      <c r="O48" s="5"/>
      <c r="P48" s="5"/>
      <c r="Q48" s="1"/>
    </row>
    <row r="49" spans="1:17" ht="15" thickBot="1" x14ac:dyDescent="0.35">
      <c r="A49" s="1"/>
      <c r="C49" s="5"/>
      <c r="D49" s="72">
        <v>6</v>
      </c>
      <c r="E49" s="85" t="str">
        <f>+'[1]ACUM-MAYO'!A66</f>
        <v>AFIRMATIVO</v>
      </c>
      <c r="F49" s="86"/>
      <c r="G49" s="86"/>
      <c r="H49" s="86"/>
      <c r="I49" s="87"/>
      <c r="J49" s="141">
        <v>2</v>
      </c>
      <c r="K49" s="142"/>
      <c r="L49" s="143"/>
      <c r="M49" s="76">
        <f>+$J49/J61</f>
        <v>0.66666666666666663</v>
      </c>
      <c r="N49" s="5"/>
      <c r="O49" s="5"/>
      <c r="P49" s="5"/>
      <c r="Q49" s="1"/>
    </row>
    <row r="50" spans="1:17" ht="15" thickBot="1" x14ac:dyDescent="0.35">
      <c r="A50" s="1"/>
      <c r="C50" s="5"/>
      <c r="D50" s="72">
        <v>7</v>
      </c>
      <c r="E50" s="85" t="str">
        <f>+'[1]ACUM-MAYO'!A67</f>
        <v xml:space="preserve">AFIRMATIVO PARCIAL POR CONFIDENCIALIDAD </v>
      </c>
      <c r="F50" s="86"/>
      <c r="G50" s="86"/>
      <c r="H50" s="86"/>
      <c r="I50" s="87"/>
      <c r="J50" s="141">
        <v>0</v>
      </c>
      <c r="K50" s="142"/>
      <c r="L50" s="143"/>
      <c r="M50" s="76">
        <f>+$J50/J61</f>
        <v>0</v>
      </c>
      <c r="N50" s="5"/>
      <c r="O50" s="5"/>
      <c r="P50" s="5"/>
      <c r="Q50" s="1"/>
    </row>
    <row r="51" spans="1:17" ht="15" thickBot="1" x14ac:dyDescent="0.35">
      <c r="A51" s="1"/>
      <c r="C51" s="5"/>
      <c r="D51" s="72">
        <v>8</v>
      </c>
      <c r="E51" s="85" t="str">
        <f>+'[1]ACUM-MAYO'!A68</f>
        <v>NEGATIVA POR CONFIDENCIALIDAD Y RESERVADA</v>
      </c>
      <c r="F51" s="88"/>
      <c r="G51" s="89"/>
      <c r="H51" s="89"/>
      <c r="I51" s="90"/>
      <c r="J51" s="141">
        <v>0</v>
      </c>
      <c r="K51" s="142"/>
      <c r="L51" s="143"/>
      <c r="M51" s="76">
        <f>+$J51/J61</f>
        <v>0</v>
      </c>
      <c r="N51" s="5"/>
      <c r="O51" s="5"/>
      <c r="P51" s="5"/>
      <c r="Q51" s="1"/>
    </row>
    <row r="52" spans="1:17" ht="15" thickBot="1" x14ac:dyDescent="0.35">
      <c r="A52" s="1"/>
      <c r="C52" s="5"/>
      <c r="D52" s="72">
        <v>9</v>
      </c>
      <c r="E52" s="85" t="str">
        <f>+'[1]ACUM-MAYO'!A69</f>
        <v>AFIRMATIVO PARCIAL POR CONFIDENCIALIDAD E INEXISTENCIA</v>
      </c>
      <c r="F52" s="91"/>
      <c r="G52" s="89"/>
      <c r="H52" s="89"/>
      <c r="I52" s="90"/>
      <c r="J52" s="141">
        <v>0</v>
      </c>
      <c r="K52" s="142"/>
      <c r="L52" s="143"/>
      <c r="M52" s="76">
        <f>+J52/J61</f>
        <v>0</v>
      </c>
      <c r="N52" s="5"/>
      <c r="O52" s="5"/>
      <c r="P52" s="5"/>
      <c r="Q52" s="1"/>
    </row>
    <row r="53" spans="1:17" ht="15" thickBot="1" x14ac:dyDescent="0.35">
      <c r="A53" s="1"/>
      <c r="C53" s="5"/>
      <c r="D53" s="72">
        <v>10</v>
      </c>
      <c r="E53" s="85" t="str">
        <f>+'[1]ACUM-MAYO'!A70</f>
        <v>AFIRMATIVO PARCIAL POR CONFIDENCIALIDAD, RESERVA E INEXISTENCIA</v>
      </c>
      <c r="F53" s="88"/>
      <c r="G53" s="89"/>
      <c r="H53" s="89"/>
      <c r="I53" s="90"/>
      <c r="J53" s="141">
        <v>0</v>
      </c>
      <c r="K53" s="142"/>
      <c r="L53" s="143"/>
      <c r="M53" s="76">
        <f>+J53/J61</f>
        <v>0</v>
      </c>
      <c r="N53" s="5"/>
      <c r="O53" s="5"/>
      <c r="P53" s="5"/>
      <c r="Q53" s="1"/>
    </row>
    <row r="54" spans="1:17" ht="15" thickBot="1" x14ac:dyDescent="0.35">
      <c r="A54" s="1"/>
      <c r="C54" s="5"/>
      <c r="D54" s="72">
        <v>11</v>
      </c>
      <c r="E54" s="85" t="str">
        <f>+'[1]ACUM-MAYO'!A71</f>
        <v>AFIRMATIVO PARCIAL POR INEXISTENCIA</v>
      </c>
      <c r="F54" s="88"/>
      <c r="G54" s="89"/>
      <c r="H54" s="89"/>
      <c r="I54" s="90"/>
      <c r="J54" s="141">
        <v>0</v>
      </c>
      <c r="K54" s="142"/>
      <c r="L54" s="143"/>
      <c r="M54" s="76">
        <f>+$J54/J61</f>
        <v>0</v>
      </c>
      <c r="N54" s="5"/>
      <c r="O54" s="5"/>
      <c r="P54" s="5"/>
      <c r="Q54" s="1"/>
    </row>
    <row r="55" spans="1:17" ht="15" thickBot="1" x14ac:dyDescent="0.35">
      <c r="A55" s="1"/>
      <c r="C55" s="5"/>
      <c r="D55" s="72">
        <v>12</v>
      </c>
      <c r="E55" s="85" t="str">
        <f>+'[1]ACUM-MAYO'!A72</f>
        <v>AFIRMATIVO PARCIAL POR RESERVA</v>
      </c>
      <c r="F55" s="86"/>
      <c r="G55" s="86"/>
      <c r="H55" s="86"/>
      <c r="I55" s="87"/>
      <c r="J55" s="141">
        <v>0</v>
      </c>
      <c r="K55" s="142"/>
      <c r="L55" s="143"/>
      <c r="M55" s="76">
        <f>+$J55/J61</f>
        <v>0</v>
      </c>
      <c r="N55" s="5"/>
      <c r="O55" s="5"/>
      <c r="P55" s="5"/>
      <c r="Q55" s="1"/>
    </row>
    <row r="56" spans="1:17" ht="15" thickBot="1" x14ac:dyDescent="0.35">
      <c r="A56" s="1"/>
      <c r="C56" s="5"/>
      <c r="D56" s="72">
        <v>13</v>
      </c>
      <c r="E56" s="85" t="str">
        <f>+'[1]ACUM-MAYO'!A73</f>
        <v>AFIRMATIVO PARCIAL POR RESERVA Y CONFIDENCIALIDAD</v>
      </c>
      <c r="F56" s="86"/>
      <c r="G56" s="86"/>
      <c r="H56" s="86"/>
      <c r="I56" s="87"/>
      <c r="J56" s="141">
        <v>0</v>
      </c>
      <c r="K56" s="142"/>
      <c r="L56" s="143"/>
      <c r="M56" s="76">
        <f>+$J56/J61</f>
        <v>0</v>
      </c>
      <c r="N56" s="5"/>
      <c r="O56" s="5"/>
      <c r="P56" s="5"/>
      <c r="Q56" s="1"/>
    </row>
    <row r="57" spans="1:17" ht="15" thickBot="1" x14ac:dyDescent="0.35">
      <c r="A57" s="1"/>
      <c r="C57" s="5"/>
      <c r="D57" s="72">
        <v>14</v>
      </c>
      <c r="E57" s="85" t="str">
        <f>+'[1]ACUM-MAYO'!A74</f>
        <v>AFIRMATIVO PARCIAL POR RESERVA E INEXISTENCIA</v>
      </c>
      <c r="F57" s="86"/>
      <c r="G57" s="86"/>
      <c r="H57" s="86"/>
      <c r="I57" s="87"/>
      <c r="J57" s="141">
        <v>0</v>
      </c>
      <c r="K57" s="142"/>
      <c r="L57" s="143"/>
      <c r="M57" s="76">
        <f>+$J57/J61</f>
        <v>0</v>
      </c>
      <c r="N57" s="5"/>
      <c r="O57" s="5"/>
      <c r="P57" s="5"/>
      <c r="Q57" s="1"/>
    </row>
    <row r="58" spans="1:17" ht="15" thickBot="1" x14ac:dyDescent="0.35">
      <c r="A58" s="1"/>
      <c r="C58" s="5"/>
      <c r="D58" s="72">
        <v>15</v>
      </c>
      <c r="E58" s="85" t="str">
        <f>+'[1]ACUM-MAYO'!A75</f>
        <v>NEGATIVA  POR RESERVA</v>
      </c>
      <c r="F58" s="86"/>
      <c r="G58" s="86"/>
      <c r="H58" s="86"/>
      <c r="I58" s="87"/>
      <c r="J58" s="141">
        <v>0</v>
      </c>
      <c r="K58" s="142"/>
      <c r="L58" s="143"/>
      <c r="M58" s="76">
        <f>+$J58/J61</f>
        <v>0</v>
      </c>
      <c r="N58" s="5"/>
      <c r="O58" s="5"/>
      <c r="P58" s="5"/>
      <c r="Q58" s="1"/>
    </row>
    <row r="59" spans="1:17" ht="15" thickBot="1" x14ac:dyDescent="0.35">
      <c r="A59" s="1"/>
      <c r="C59" s="5"/>
      <c r="D59" s="72">
        <v>16</v>
      </c>
      <c r="E59" s="85" t="str">
        <f>+'[1]ACUM-MAYO'!A76</f>
        <v>PREVENCIÓN ENTRAMITE</v>
      </c>
      <c r="F59" s="86"/>
      <c r="G59" s="86"/>
      <c r="H59" s="86"/>
      <c r="I59" s="87"/>
      <c r="J59" s="141">
        <v>0</v>
      </c>
      <c r="K59" s="142"/>
      <c r="L59" s="143"/>
      <c r="M59" s="76">
        <f>+J59/J61</f>
        <v>0</v>
      </c>
      <c r="N59" s="5"/>
      <c r="O59" s="5"/>
      <c r="P59" s="5"/>
      <c r="Q59" s="1"/>
    </row>
    <row r="60" spans="1:17" s="16" customFormat="1" ht="16.2" thickBot="1" x14ac:dyDescent="0.35">
      <c r="A60" s="14"/>
      <c r="B60" s="15"/>
      <c r="C60" s="15"/>
      <c r="D60" s="15"/>
      <c r="E60" s="15"/>
      <c r="F60" s="15"/>
      <c r="G60" s="15"/>
      <c r="H60" s="15"/>
      <c r="I60" s="15"/>
      <c r="N60" s="15"/>
      <c r="O60" s="15"/>
      <c r="P60" s="15"/>
      <c r="Q60" s="14"/>
    </row>
    <row r="61" spans="1:17" ht="16.2" thickBot="1" x14ac:dyDescent="0.35">
      <c r="A61" s="1"/>
      <c r="C61" s="5"/>
      <c r="D61" s="5"/>
      <c r="E61" s="5"/>
      <c r="F61" s="5"/>
      <c r="G61" s="5"/>
      <c r="H61" s="5"/>
      <c r="I61" s="5"/>
      <c r="J61" s="151">
        <f>SUM(J44:J59)</f>
        <v>3</v>
      </c>
      <c r="K61" s="152"/>
      <c r="L61" s="153"/>
      <c r="M61" s="12">
        <f>SUM(M44:M60)</f>
        <v>1</v>
      </c>
      <c r="N61" s="5"/>
      <c r="O61" s="5"/>
      <c r="P61" s="5"/>
      <c r="Q61" s="1"/>
    </row>
    <row r="62" spans="1:17" x14ac:dyDescent="0.3">
      <c r="A62" s="1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1"/>
    </row>
    <row r="63" spans="1:17" x14ac:dyDescent="0.3">
      <c r="A63" s="1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1"/>
    </row>
    <row r="64" spans="1:17" x14ac:dyDescent="0.3">
      <c r="A64" s="1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1"/>
    </row>
    <row r="65" spans="1:17" x14ac:dyDescent="0.3">
      <c r="A65" s="1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1"/>
    </row>
    <row r="66" spans="1:17" x14ac:dyDescent="0.3">
      <c r="A66" s="1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1"/>
    </row>
    <row r="67" spans="1:17" x14ac:dyDescent="0.3">
      <c r="A67" s="1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1"/>
    </row>
    <row r="68" spans="1:17" x14ac:dyDescent="0.3">
      <c r="A68" s="1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1"/>
    </row>
    <row r="69" spans="1:17" x14ac:dyDescent="0.3">
      <c r="A69" s="1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1"/>
    </row>
    <row r="70" spans="1:17" x14ac:dyDescent="0.3">
      <c r="A70" s="1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1"/>
    </row>
    <row r="71" spans="1:17" x14ac:dyDescent="0.3">
      <c r="A71" s="1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1"/>
    </row>
    <row r="72" spans="1:17" x14ac:dyDescent="0.3">
      <c r="A72" s="1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1"/>
    </row>
    <row r="73" spans="1:17" x14ac:dyDescent="0.3">
      <c r="A73" s="1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1"/>
    </row>
    <row r="74" spans="1:17" x14ac:dyDescent="0.3">
      <c r="A74" s="1"/>
      <c r="C74" s="5"/>
      <c r="D74" s="5"/>
      <c r="E74" s="5"/>
      <c r="F74" s="5"/>
      <c r="G74" s="5"/>
      <c r="H74" s="5"/>
      <c r="I74" s="5"/>
      <c r="J74" s="5" t="s">
        <v>39</v>
      </c>
      <c r="K74" s="5"/>
      <c r="L74" s="5"/>
      <c r="M74" s="5"/>
      <c r="N74" s="5"/>
      <c r="O74" s="5"/>
      <c r="P74" s="5"/>
      <c r="Q74" s="1"/>
    </row>
    <row r="75" spans="1:17" x14ac:dyDescent="0.3">
      <c r="A75" s="1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1"/>
    </row>
    <row r="76" spans="1:17" x14ac:dyDescent="0.3">
      <c r="A76" s="1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1"/>
    </row>
    <row r="77" spans="1:17" x14ac:dyDescent="0.3">
      <c r="A77" s="1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1"/>
    </row>
    <row r="78" spans="1:17" x14ac:dyDescent="0.3">
      <c r="A78" s="1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1"/>
    </row>
    <row r="79" spans="1:17" x14ac:dyDescent="0.3">
      <c r="A79" s="1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1"/>
    </row>
    <row r="80" spans="1:17" x14ac:dyDescent="0.3">
      <c r="A80" s="1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1"/>
    </row>
    <row r="81" spans="1:17" x14ac:dyDescent="0.3">
      <c r="A81" s="1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1"/>
    </row>
    <row r="82" spans="1:17" x14ac:dyDescent="0.3">
      <c r="A82" s="1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1"/>
    </row>
    <row r="83" spans="1:17" x14ac:dyDescent="0.3">
      <c r="A83" s="1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1"/>
    </row>
    <row r="84" spans="1:17" x14ac:dyDescent="0.3">
      <c r="A84" s="1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1"/>
    </row>
    <row r="85" spans="1:17" x14ac:dyDescent="0.3">
      <c r="A85" s="1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1"/>
    </row>
    <row r="86" spans="1:17" x14ac:dyDescent="0.3">
      <c r="A86" s="1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1"/>
    </row>
    <row r="87" spans="1:17" x14ac:dyDescent="0.3">
      <c r="A87" s="1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1"/>
    </row>
    <row r="88" spans="1:17" x14ac:dyDescent="0.3">
      <c r="A88" s="1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1"/>
    </row>
    <row r="89" spans="1:17" x14ac:dyDescent="0.3">
      <c r="A89" s="1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1"/>
    </row>
    <row r="90" spans="1:17" x14ac:dyDescent="0.3">
      <c r="A90" s="1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1"/>
    </row>
    <row r="91" spans="1:17" x14ac:dyDescent="0.3">
      <c r="A91" s="1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1"/>
    </row>
    <row r="92" spans="1:17" x14ac:dyDescent="0.3">
      <c r="A92" s="1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1"/>
    </row>
    <row r="93" spans="1:17" x14ac:dyDescent="0.3">
      <c r="A93" s="1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1"/>
    </row>
    <row r="94" spans="1:17" ht="15" thickBot="1" x14ac:dyDescent="0.35">
      <c r="A94" s="1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1"/>
    </row>
    <row r="95" spans="1:17" ht="19.5" customHeight="1" thickBot="1" x14ac:dyDescent="0.35">
      <c r="A95" s="1"/>
      <c r="C95" s="5"/>
      <c r="D95" s="154" t="s">
        <v>9</v>
      </c>
      <c r="E95" s="155"/>
      <c r="F95" s="155"/>
      <c r="G95" s="155"/>
      <c r="H95" s="155"/>
      <c r="I95" s="155"/>
      <c r="J95" s="156"/>
      <c r="K95" s="49"/>
      <c r="L95" s="49"/>
      <c r="M95" s="5"/>
      <c r="N95" s="5"/>
      <c r="O95" s="5"/>
      <c r="P95" s="5"/>
      <c r="Q95" s="1"/>
    </row>
    <row r="96" spans="1:17" ht="15.75" customHeight="1" thickBot="1" x14ac:dyDescent="0.35">
      <c r="A96" s="1"/>
      <c r="C96" s="5"/>
      <c r="D96" s="109">
        <v>1</v>
      </c>
      <c r="E96" s="92" t="s">
        <v>21</v>
      </c>
      <c r="F96" s="93"/>
      <c r="G96" s="94"/>
      <c r="H96" s="94"/>
      <c r="I96" s="95">
        <v>0</v>
      </c>
      <c r="J96" s="96">
        <f>+I96/I102</f>
        <v>0</v>
      </c>
      <c r="K96" s="53"/>
      <c r="L96" s="53"/>
      <c r="M96" s="5"/>
      <c r="N96" s="5"/>
      <c r="O96" s="5"/>
      <c r="P96" s="5"/>
      <c r="Q96" s="1"/>
    </row>
    <row r="97" spans="1:17" ht="15.75" customHeight="1" thickBot="1" x14ac:dyDescent="0.35">
      <c r="A97" s="1"/>
      <c r="C97" s="5"/>
      <c r="D97" s="109">
        <v>2</v>
      </c>
      <c r="E97" s="97" t="s">
        <v>48</v>
      </c>
      <c r="F97" s="98"/>
      <c r="G97" s="94"/>
      <c r="H97" s="94"/>
      <c r="I97" s="99">
        <v>3</v>
      </c>
      <c r="J97" s="96">
        <f>I97/I102</f>
        <v>1</v>
      </c>
      <c r="K97" s="53"/>
      <c r="L97" s="53"/>
      <c r="M97" s="5"/>
      <c r="N97" s="5"/>
      <c r="O97" s="5"/>
      <c r="P97" s="5"/>
      <c r="Q97" s="1"/>
    </row>
    <row r="98" spans="1:17" ht="37.5" customHeight="1" thickBot="1" x14ac:dyDescent="0.35">
      <c r="A98" s="1"/>
      <c r="C98" s="5"/>
      <c r="D98" s="109">
        <v>3</v>
      </c>
      <c r="E98" s="166" t="s">
        <v>25</v>
      </c>
      <c r="F98" s="167"/>
      <c r="G98" s="167"/>
      <c r="H98" s="168"/>
      <c r="I98" s="99">
        <v>0</v>
      </c>
      <c r="J98" s="96">
        <f>+I98/I102</f>
        <v>0</v>
      </c>
      <c r="K98" s="53"/>
      <c r="L98" s="53"/>
      <c r="M98" s="5"/>
      <c r="N98" s="5"/>
      <c r="O98" s="5"/>
      <c r="P98" s="5"/>
      <c r="Q98" s="1"/>
    </row>
    <row r="99" spans="1:17" ht="15.75" customHeight="1" thickBot="1" x14ac:dyDescent="0.35">
      <c r="A99" s="1"/>
      <c r="C99" s="5"/>
      <c r="D99" s="109">
        <v>4</v>
      </c>
      <c r="E99" s="97" t="s">
        <v>22</v>
      </c>
      <c r="F99" s="98"/>
      <c r="G99" s="94"/>
      <c r="H99" s="94"/>
      <c r="I99" s="99">
        <v>0</v>
      </c>
      <c r="J99" s="96">
        <f>I99/I102</f>
        <v>0</v>
      </c>
      <c r="K99" s="53"/>
      <c r="L99" s="53"/>
      <c r="M99" s="5"/>
      <c r="N99" s="5"/>
      <c r="O99" s="5"/>
      <c r="P99" s="5"/>
      <c r="Q99" s="1"/>
    </row>
    <row r="100" spans="1:17" ht="15.75" customHeight="1" thickBot="1" x14ac:dyDescent="0.35">
      <c r="A100" s="1"/>
      <c r="C100" s="5"/>
      <c r="D100" s="110">
        <v>5</v>
      </c>
      <c r="E100" s="97" t="s">
        <v>23</v>
      </c>
      <c r="F100" s="98"/>
      <c r="G100" s="94"/>
      <c r="H100" s="94"/>
      <c r="I100" s="95">
        <v>0</v>
      </c>
      <c r="J100" s="100">
        <f>+I100/I102</f>
        <v>0</v>
      </c>
      <c r="K100" s="53"/>
      <c r="L100" s="53"/>
      <c r="M100" s="5"/>
      <c r="N100" s="5"/>
      <c r="O100" s="5"/>
      <c r="P100" s="5"/>
      <c r="Q100" s="1"/>
    </row>
    <row r="101" spans="1:17" ht="15.75" customHeight="1" thickBot="1" x14ac:dyDescent="0.35">
      <c r="A101" s="1"/>
      <c r="C101" s="5"/>
      <c r="D101" s="101"/>
      <c r="E101" s="102"/>
      <c r="F101" s="102"/>
      <c r="G101" s="108"/>
      <c r="H101" s="102"/>
      <c r="I101" s="102"/>
      <c r="J101" s="102"/>
      <c r="K101" s="5"/>
      <c r="L101" s="5"/>
      <c r="M101" s="5"/>
      <c r="N101" s="5"/>
      <c r="O101" s="5"/>
      <c r="P101" s="5"/>
      <c r="Q101" s="1"/>
    </row>
    <row r="102" spans="1:17" ht="15.75" customHeight="1" thickBot="1" x14ac:dyDescent="0.35">
      <c r="A102" s="1"/>
      <c r="C102" s="5"/>
      <c r="D102" s="103"/>
      <c r="E102" s="103"/>
      <c r="F102" s="103"/>
      <c r="G102" s="104"/>
      <c r="H102" s="105" t="s">
        <v>3</v>
      </c>
      <c r="I102" s="106">
        <f>SUM(I96:I101)</f>
        <v>3</v>
      </c>
      <c r="J102" s="107">
        <f>SUM(J96:J101)</f>
        <v>1</v>
      </c>
      <c r="K102" s="54"/>
      <c r="L102" s="54"/>
      <c r="M102" s="5"/>
      <c r="N102" s="5"/>
      <c r="O102" s="5"/>
      <c r="P102" s="5"/>
      <c r="Q102" s="1"/>
    </row>
    <row r="103" spans="1:17" x14ac:dyDescent="0.3">
      <c r="A103" s="1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Q103" s="1"/>
    </row>
    <row r="104" spans="1:17" s="16" customFormat="1" ht="15.6" x14ac:dyDescent="0.3">
      <c r="A104" s="14"/>
      <c r="B104" s="15"/>
      <c r="C104" s="15"/>
      <c r="D104" s="5"/>
      <c r="E104" s="5"/>
      <c r="F104" s="5"/>
      <c r="G104" s="5"/>
      <c r="H104" s="5"/>
      <c r="I104" s="5"/>
      <c r="J104" s="5"/>
      <c r="K104" s="5"/>
      <c r="L104" s="5"/>
      <c r="M104" s="15"/>
      <c r="N104" s="15"/>
      <c r="O104" s="15"/>
      <c r="P104" s="15"/>
      <c r="Q104" s="14"/>
    </row>
    <row r="105" spans="1:17" ht="18" x14ac:dyDescent="0.3">
      <c r="A105" s="1"/>
      <c r="C105" s="5"/>
      <c r="D105" s="157"/>
      <c r="E105" s="157"/>
      <c r="F105" s="157"/>
      <c r="G105" s="157"/>
      <c r="H105" s="157"/>
      <c r="I105" s="157"/>
      <c r="J105" s="157"/>
      <c r="K105" s="49"/>
      <c r="L105" s="49"/>
      <c r="M105" s="5"/>
      <c r="N105" s="5"/>
      <c r="O105" s="5"/>
      <c r="P105" s="5"/>
      <c r="Q105" s="1"/>
    </row>
    <row r="106" spans="1:17" x14ac:dyDescent="0.3">
      <c r="A106" s="1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P106" s="5"/>
      <c r="Q106" s="1"/>
    </row>
    <row r="107" spans="1:17" x14ac:dyDescent="0.3">
      <c r="A107" s="1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1"/>
    </row>
    <row r="108" spans="1:17" x14ac:dyDescent="0.3">
      <c r="A108" s="1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1"/>
    </row>
    <row r="109" spans="1:17" x14ac:dyDescent="0.3">
      <c r="A109" s="1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1"/>
    </row>
    <row r="110" spans="1:17" x14ac:dyDescent="0.3">
      <c r="A110" s="1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1"/>
    </row>
    <row r="111" spans="1:17" x14ac:dyDescent="0.3">
      <c r="A111" s="1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1"/>
    </row>
    <row r="112" spans="1:17" x14ac:dyDescent="0.3">
      <c r="A112" s="1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1"/>
    </row>
    <row r="113" spans="1:17" x14ac:dyDescent="0.3">
      <c r="A113" s="1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1"/>
    </row>
    <row r="114" spans="1:17" x14ac:dyDescent="0.3">
      <c r="A114" s="1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 t="s">
        <v>10</v>
      </c>
      <c r="P114" s="5"/>
      <c r="Q114" s="1"/>
    </row>
    <row r="115" spans="1:17" x14ac:dyDescent="0.3">
      <c r="A115" s="1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1"/>
    </row>
    <row r="116" spans="1:17" x14ac:dyDescent="0.3">
      <c r="A116" s="1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1"/>
    </row>
    <row r="117" spans="1:17" x14ac:dyDescent="0.3">
      <c r="A117" s="1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1"/>
    </row>
    <row r="118" spans="1:17" x14ac:dyDescent="0.3">
      <c r="A118" s="1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1"/>
    </row>
    <row r="119" spans="1:17" x14ac:dyDescent="0.3">
      <c r="A119" s="1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1"/>
    </row>
    <row r="120" spans="1:17" x14ac:dyDescent="0.3">
      <c r="A120" s="1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1"/>
    </row>
    <row r="121" spans="1:17" x14ac:dyDescent="0.3">
      <c r="A121" s="1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1"/>
    </row>
    <row r="122" spans="1:17" x14ac:dyDescent="0.3">
      <c r="A122" s="1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1"/>
    </row>
    <row r="123" spans="1:17" x14ac:dyDescent="0.3">
      <c r="A123" s="1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1"/>
    </row>
    <row r="124" spans="1:17" x14ac:dyDescent="0.3">
      <c r="A124" s="1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1"/>
    </row>
    <row r="125" spans="1:17" x14ac:dyDescent="0.3">
      <c r="A125" s="1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1"/>
    </row>
    <row r="126" spans="1:17" x14ac:dyDescent="0.3">
      <c r="A126" s="1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1"/>
    </row>
    <row r="127" spans="1:17" x14ac:dyDescent="0.3">
      <c r="A127" s="1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1"/>
    </row>
    <row r="128" spans="1:17" x14ac:dyDescent="0.3">
      <c r="A128" s="1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1"/>
    </row>
    <row r="129" spans="1:17" x14ac:dyDescent="0.3">
      <c r="A129" s="1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1"/>
    </row>
    <row r="130" spans="1:17" x14ac:dyDescent="0.3">
      <c r="A130" s="1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1"/>
    </row>
    <row r="131" spans="1:17" ht="15" thickBot="1" x14ac:dyDescent="0.35">
      <c r="A131" s="1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1"/>
    </row>
    <row r="132" spans="1:17" ht="18.600000000000001" thickBot="1" x14ac:dyDescent="0.35">
      <c r="A132" s="1"/>
      <c r="C132" s="5"/>
      <c r="D132" s="5"/>
      <c r="E132" s="129" t="s">
        <v>11</v>
      </c>
      <c r="F132" s="130"/>
      <c r="G132" s="130"/>
      <c r="H132" s="130"/>
      <c r="I132" s="130"/>
      <c r="J132" s="131"/>
      <c r="K132" s="49"/>
      <c r="L132" s="49"/>
      <c r="M132" s="5"/>
      <c r="N132" s="5"/>
      <c r="O132" s="5"/>
      <c r="P132" s="5"/>
      <c r="Q132" s="1"/>
    </row>
    <row r="133" spans="1:17" ht="15" thickBot="1" x14ac:dyDescent="0.35">
      <c r="A133" s="1"/>
      <c r="C133" s="5"/>
      <c r="D133" s="5"/>
      <c r="E133" s="144" t="s">
        <v>12</v>
      </c>
      <c r="F133" s="145"/>
      <c r="G133" s="145"/>
      <c r="H133" s="145"/>
      <c r="I133" s="146"/>
      <c r="J133" s="20">
        <v>6</v>
      </c>
      <c r="K133" s="55"/>
      <c r="L133" s="55"/>
      <c r="M133" s="5"/>
      <c r="N133" s="5"/>
      <c r="O133" s="5"/>
      <c r="P133" s="5"/>
      <c r="Q133" s="1"/>
    </row>
    <row r="134" spans="1:17" ht="19.5" customHeight="1" thickBot="1" x14ac:dyDescent="0.35">
      <c r="A134" s="1"/>
      <c r="C134" s="5"/>
      <c r="D134" s="5"/>
      <c r="E134" s="5"/>
      <c r="F134" s="5"/>
      <c r="G134" s="5"/>
      <c r="H134" s="5"/>
      <c r="I134" s="21" t="s">
        <v>3</v>
      </c>
      <c r="J134" s="11">
        <f>SUM(J133)</f>
        <v>6</v>
      </c>
      <c r="K134" s="56"/>
      <c r="L134" s="56"/>
      <c r="M134" s="5"/>
      <c r="N134" s="5"/>
      <c r="O134" s="5"/>
      <c r="P134" s="5"/>
      <c r="Q134" s="1"/>
    </row>
    <row r="135" spans="1:17" ht="15.75" customHeight="1" x14ac:dyDescent="0.3">
      <c r="A135" s="1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1"/>
    </row>
    <row r="136" spans="1:17" ht="15" thickBot="1" x14ac:dyDescent="0.35">
      <c r="A136" s="1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1"/>
    </row>
    <row r="137" spans="1:17" ht="18.600000000000001" thickBot="1" x14ac:dyDescent="0.35">
      <c r="A137" s="1"/>
      <c r="C137" s="5"/>
      <c r="D137" s="5"/>
      <c r="E137" s="129" t="s">
        <v>13</v>
      </c>
      <c r="F137" s="130"/>
      <c r="G137" s="130"/>
      <c r="H137" s="130"/>
      <c r="I137" s="130"/>
      <c r="J137" s="131"/>
      <c r="K137" s="49"/>
      <c r="L137" s="49"/>
      <c r="M137" s="5"/>
      <c r="N137" s="5"/>
      <c r="O137" s="5"/>
      <c r="P137" s="5"/>
      <c r="Q137" s="1"/>
    </row>
    <row r="138" spans="1:17" ht="15" thickBot="1" x14ac:dyDescent="0.35">
      <c r="A138" s="1"/>
      <c r="C138" s="5"/>
      <c r="D138" s="5"/>
      <c r="E138" s="144" t="s">
        <v>14</v>
      </c>
      <c r="F138" s="145"/>
      <c r="G138" s="145"/>
      <c r="H138" s="145"/>
      <c r="I138" s="146"/>
      <c r="J138" s="22">
        <v>445</v>
      </c>
      <c r="K138" s="35"/>
      <c r="L138" s="35"/>
      <c r="M138" s="5"/>
      <c r="N138" s="5"/>
      <c r="O138" s="5"/>
      <c r="P138" s="5"/>
      <c r="Q138" s="1"/>
    </row>
    <row r="139" spans="1:17" ht="19.5" customHeight="1" thickBot="1" x14ac:dyDescent="0.35">
      <c r="A139" s="1"/>
      <c r="C139" s="5"/>
      <c r="D139" s="5"/>
      <c r="E139" s="5"/>
      <c r="F139" s="5"/>
      <c r="G139" s="5"/>
      <c r="H139" s="5"/>
      <c r="I139" s="21" t="s">
        <v>3</v>
      </c>
      <c r="J139" s="11">
        <f>SUM(J138)</f>
        <v>445</v>
      </c>
      <c r="K139" s="56"/>
      <c r="L139" s="56"/>
      <c r="M139" s="5"/>
      <c r="N139" s="5"/>
      <c r="O139" s="5"/>
      <c r="P139" s="5"/>
      <c r="Q139" s="1"/>
    </row>
    <row r="140" spans="1:17" x14ac:dyDescent="0.3">
      <c r="A140" s="1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1"/>
    </row>
    <row r="141" spans="1:17" ht="15" thickBot="1" x14ac:dyDescent="0.35">
      <c r="A141" s="1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1"/>
    </row>
    <row r="142" spans="1:17" ht="18.600000000000001" thickBot="1" x14ac:dyDescent="0.35">
      <c r="A142" s="1"/>
      <c r="C142" s="5"/>
      <c r="D142" s="5"/>
      <c r="E142" s="135" t="s">
        <v>15</v>
      </c>
      <c r="F142" s="147"/>
      <c r="G142" s="147"/>
      <c r="H142" s="147"/>
      <c r="I142" s="147"/>
      <c r="J142" s="137"/>
      <c r="K142" s="57"/>
      <c r="L142" s="57"/>
      <c r="M142" s="5"/>
      <c r="N142" s="5"/>
      <c r="O142" s="5"/>
      <c r="P142" s="5"/>
      <c r="Q142" s="1"/>
    </row>
    <row r="143" spans="1:17" ht="15" thickBot="1" x14ac:dyDescent="0.35">
      <c r="A143" s="1"/>
      <c r="C143" s="5"/>
      <c r="D143" s="5"/>
      <c r="E143" s="144" t="s">
        <v>16</v>
      </c>
      <c r="F143" s="145"/>
      <c r="G143" s="145"/>
      <c r="H143" s="145"/>
      <c r="I143" s="146"/>
      <c r="J143" s="118">
        <v>0</v>
      </c>
      <c r="K143" s="35"/>
      <c r="L143" s="35"/>
      <c r="M143" s="5"/>
      <c r="N143" s="5"/>
      <c r="O143" s="5"/>
      <c r="P143" s="5"/>
      <c r="Q143" s="1"/>
    </row>
    <row r="144" spans="1:17" ht="16.2" thickBot="1" x14ac:dyDescent="0.35">
      <c r="A144" s="1"/>
      <c r="C144" s="5"/>
      <c r="D144" s="5"/>
      <c r="E144" s="5"/>
      <c r="F144" s="5"/>
      <c r="G144" s="5"/>
      <c r="H144" s="5"/>
      <c r="I144" s="21" t="s">
        <v>3</v>
      </c>
      <c r="J144" s="119">
        <f>SUM(J143)</f>
        <v>0</v>
      </c>
      <c r="K144" s="56"/>
      <c r="L144" s="56"/>
      <c r="M144" s="5"/>
      <c r="N144" s="5"/>
      <c r="O144" s="5"/>
      <c r="P144" s="5"/>
      <c r="Q144" s="1"/>
    </row>
    <row r="145" spans="1:17" ht="15.75" customHeight="1" x14ac:dyDescent="0.3">
      <c r="A145" s="1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1"/>
    </row>
    <row r="146" spans="1:17" ht="15" thickBot="1" x14ac:dyDescent="0.35">
      <c r="A146" s="1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1"/>
    </row>
    <row r="147" spans="1:17" ht="18.600000000000001" thickBot="1" x14ac:dyDescent="0.35">
      <c r="A147" s="1"/>
      <c r="C147" s="5"/>
      <c r="D147" s="5"/>
      <c r="E147" s="135" t="s">
        <v>38</v>
      </c>
      <c r="F147" s="147"/>
      <c r="G147" s="147"/>
      <c r="H147" s="147"/>
      <c r="I147" s="147"/>
      <c r="J147" s="137"/>
      <c r="K147" s="57"/>
      <c r="L147" s="57"/>
      <c r="M147" s="5"/>
      <c r="N147" s="5"/>
      <c r="O147" s="5"/>
      <c r="P147" s="5"/>
      <c r="Q147" s="1"/>
    </row>
    <row r="148" spans="1:17" ht="15" thickBot="1" x14ac:dyDescent="0.35">
      <c r="A148" s="1"/>
      <c r="C148" s="5"/>
      <c r="D148" s="5"/>
      <c r="E148" s="148" t="s">
        <v>17</v>
      </c>
      <c r="F148" s="149"/>
      <c r="G148" s="149"/>
      <c r="H148" s="149"/>
      <c r="I148" s="150"/>
      <c r="J148" s="22">
        <v>0</v>
      </c>
      <c r="K148" s="35"/>
      <c r="L148" s="35"/>
      <c r="M148" s="5"/>
      <c r="N148" s="5"/>
      <c r="O148" s="5"/>
      <c r="P148" s="5"/>
      <c r="Q148" s="1"/>
    </row>
    <row r="149" spans="1:17" ht="15.75" customHeight="1" thickBot="1" x14ac:dyDescent="0.35">
      <c r="A149" s="1"/>
      <c r="C149" s="5"/>
      <c r="D149" s="5"/>
      <c r="E149" s="169" t="s">
        <v>42</v>
      </c>
      <c r="F149" s="170"/>
      <c r="G149" s="170"/>
      <c r="H149" s="170"/>
      <c r="I149" s="171"/>
      <c r="J149" s="111">
        <v>0</v>
      </c>
      <c r="K149" s="35"/>
      <c r="L149" s="35"/>
      <c r="M149" s="5"/>
      <c r="N149" s="5"/>
      <c r="O149" s="5"/>
      <c r="P149" s="5"/>
      <c r="Q149" s="1"/>
    </row>
    <row r="150" spans="1:17" ht="16.2" thickBot="1" x14ac:dyDescent="0.35">
      <c r="A150" s="1"/>
      <c r="C150" s="5"/>
      <c r="D150" s="5"/>
      <c r="E150" s="66"/>
      <c r="F150" s="66"/>
      <c r="G150" s="66"/>
      <c r="H150" s="66"/>
      <c r="I150" s="112" t="s">
        <v>3</v>
      </c>
      <c r="J150" s="11">
        <f>SUM(J148:J149)</f>
        <v>0</v>
      </c>
      <c r="K150" s="56"/>
      <c r="L150" s="56"/>
      <c r="M150" s="5"/>
      <c r="N150" s="5"/>
      <c r="O150" s="5"/>
      <c r="P150" s="5"/>
      <c r="Q150" s="1"/>
    </row>
    <row r="151" spans="1:17" x14ac:dyDescent="0.3">
      <c r="A151" s="1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1"/>
    </row>
    <row r="152" spans="1:17" x14ac:dyDescent="0.3">
      <c r="A152" s="1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1"/>
    </row>
    <row r="153" spans="1:17" x14ac:dyDescent="0.3">
      <c r="A153" s="1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1"/>
    </row>
    <row r="154" spans="1:17" ht="15" thickBot="1" x14ac:dyDescent="0.35">
      <c r="A154" s="1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1"/>
    </row>
    <row r="155" spans="1:17" ht="18.600000000000001" thickBot="1" x14ac:dyDescent="0.35">
      <c r="A155" s="1"/>
      <c r="C155" s="5"/>
      <c r="D155" s="129" t="s">
        <v>18</v>
      </c>
      <c r="E155" s="130"/>
      <c r="F155" s="130"/>
      <c r="G155" s="130"/>
      <c r="H155" s="130"/>
      <c r="I155" s="130"/>
      <c r="J155" s="131"/>
      <c r="K155" s="49"/>
      <c r="L155" s="49"/>
      <c r="M155" s="5"/>
      <c r="N155" s="5"/>
      <c r="O155" s="5"/>
      <c r="P155" s="5"/>
      <c r="Q155" s="1"/>
    </row>
    <row r="156" spans="1:17" ht="15" thickBot="1" x14ac:dyDescent="0.35">
      <c r="A156" s="1"/>
      <c r="C156" s="5"/>
      <c r="D156" s="23">
        <v>1</v>
      </c>
      <c r="E156" s="126" t="str">
        <f>+'[1]ACUM-MAYO'!A162</f>
        <v>ORDINARIA</v>
      </c>
      <c r="F156" s="127"/>
      <c r="G156" s="127"/>
      <c r="H156" s="128"/>
      <c r="I156" s="51">
        <v>1</v>
      </c>
      <c r="J156" s="24">
        <f>I156/I161</f>
        <v>0.33333333333333331</v>
      </c>
      <c r="K156" s="58" t="s">
        <v>43</v>
      </c>
      <c r="L156" s="58"/>
      <c r="M156" s="5"/>
      <c r="N156" s="5"/>
      <c r="O156" s="5"/>
      <c r="P156" s="5"/>
      <c r="Q156" s="1"/>
    </row>
    <row r="157" spans="1:17" ht="19.5" customHeight="1" thickBot="1" x14ac:dyDescent="0.35">
      <c r="A157" s="1"/>
      <c r="C157" s="5"/>
      <c r="D157" s="23">
        <v>2</v>
      </c>
      <c r="E157" s="126" t="str">
        <f>+'[1]ACUM-MAYO'!A163</f>
        <v>FUNDAMENTAL</v>
      </c>
      <c r="F157" s="127"/>
      <c r="G157" s="127"/>
      <c r="H157" s="128"/>
      <c r="I157" s="51">
        <v>2</v>
      </c>
      <c r="J157" s="25">
        <f>I157/I161</f>
        <v>0.66666666666666663</v>
      </c>
      <c r="K157" s="58"/>
      <c r="L157" s="58"/>
      <c r="M157" s="5"/>
      <c r="N157" s="5"/>
      <c r="O157" s="5"/>
      <c r="P157" s="5"/>
      <c r="Q157" s="1"/>
    </row>
    <row r="158" spans="1:17" ht="15" thickBot="1" x14ac:dyDescent="0.35">
      <c r="A158" s="1"/>
      <c r="C158" s="5"/>
      <c r="D158" s="26">
        <v>4</v>
      </c>
      <c r="E158" s="126" t="str">
        <f>+'[1]ACUM-MAYO'!A165</f>
        <v>RESERVADA</v>
      </c>
      <c r="F158" s="127"/>
      <c r="G158" s="127"/>
      <c r="H158" s="128"/>
      <c r="I158" s="51">
        <v>0</v>
      </c>
      <c r="J158" s="25">
        <f>I158/I161</f>
        <v>0</v>
      </c>
      <c r="K158" s="58"/>
      <c r="L158" s="58"/>
      <c r="M158" s="5"/>
      <c r="N158" s="5"/>
      <c r="O158" s="5"/>
      <c r="P158" s="5"/>
      <c r="Q158" s="1"/>
    </row>
    <row r="159" spans="1:17" ht="15" thickBot="1" x14ac:dyDescent="0.35">
      <c r="A159" s="1"/>
      <c r="C159" s="5"/>
      <c r="D159" s="23">
        <v>3</v>
      </c>
      <c r="E159" s="126" t="s">
        <v>24</v>
      </c>
      <c r="F159" s="127"/>
      <c r="G159" s="127"/>
      <c r="H159" s="128"/>
      <c r="I159" s="51">
        <v>0</v>
      </c>
      <c r="J159" s="27">
        <f>I159/I161</f>
        <v>0</v>
      </c>
      <c r="K159" s="58"/>
      <c r="L159" s="58"/>
      <c r="M159" s="5"/>
      <c r="N159" s="5"/>
      <c r="O159" s="5"/>
      <c r="P159" s="5"/>
      <c r="Q159" s="1"/>
    </row>
    <row r="160" spans="1:17" ht="15" thickBot="1" x14ac:dyDescent="0.35">
      <c r="A160" s="1"/>
      <c r="C160" s="5"/>
      <c r="D160" s="5"/>
      <c r="E160" s="5"/>
      <c r="F160" s="5"/>
      <c r="G160" s="5"/>
      <c r="H160" s="5"/>
      <c r="I160" s="28"/>
      <c r="J160" s="29"/>
      <c r="K160" s="29"/>
      <c r="L160" s="29"/>
      <c r="M160" s="5"/>
      <c r="N160" s="5"/>
      <c r="O160" s="5"/>
      <c r="P160" s="5"/>
      <c r="Q160" s="1"/>
    </row>
    <row r="161" spans="1:17" ht="16.2" thickBot="1" x14ac:dyDescent="0.35">
      <c r="A161" s="1"/>
      <c r="C161" s="5"/>
      <c r="D161" s="15"/>
      <c r="E161" s="30"/>
      <c r="F161" s="30"/>
      <c r="G161" s="30"/>
      <c r="H161" s="52" t="s">
        <v>3</v>
      </c>
      <c r="I161" s="11">
        <f>SUM(I156:I160)</f>
        <v>3</v>
      </c>
      <c r="J161" s="31">
        <f>SUM(J156:J159)</f>
        <v>1</v>
      </c>
      <c r="K161" s="59"/>
      <c r="L161" s="59"/>
      <c r="M161" s="5"/>
      <c r="N161" s="5"/>
      <c r="O161" s="5"/>
      <c r="P161" s="5"/>
      <c r="Q161" s="1"/>
    </row>
    <row r="162" spans="1:17" x14ac:dyDescent="0.3">
      <c r="A162" s="1"/>
      <c r="C162" s="5"/>
      <c r="D162" s="5"/>
      <c r="E162" s="5"/>
      <c r="F162" s="5"/>
      <c r="G162" s="5"/>
      <c r="H162" s="32"/>
      <c r="I162" s="5"/>
      <c r="J162" s="5"/>
      <c r="K162" s="5"/>
      <c r="L162" s="5"/>
      <c r="M162" s="5"/>
      <c r="N162" s="5"/>
      <c r="O162" s="5"/>
      <c r="P162" s="5"/>
      <c r="Q162" s="1"/>
    </row>
    <row r="163" spans="1:17" s="16" customFormat="1" ht="15.6" x14ac:dyDescent="0.3">
      <c r="A163" s="14"/>
      <c r="B163" s="15"/>
      <c r="C163" s="15"/>
      <c r="D163" s="5"/>
      <c r="E163" s="5"/>
      <c r="F163" s="5"/>
      <c r="G163" s="5"/>
      <c r="H163" s="32"/>
      <c r="I163" s="5"/>
      <c r="J163" s="5"/>
      <c r="K163" s="5"/>
      <c r="L163" s="5"/>
      <c r="M163" s="15"/>
      <c r="N163" s="15"/>
      <c r="O163" s="15"/>
      <c r="P163" s="15"/>
      <c r="Q163" s="14"/>
    </row>
    <row r="164" spans="1:17" x14ac:dyDescent="0.3">
      <c r="A164" s="1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1"/>
    </row>
    <row r="165" spans="1:17" x14ac:dyDescent="0.3">
      <c r="A165" s="1"/>
      <c r="C165" s="5"/>
      <c r="D165" s="5"/>
      <c r="E165" s="5"/>
      <c r="F165" s="5"/>
      <c r="G165" s="5"/>
      <c r="H165" s="32"/>
      <c r="I165" s="5"/>
      <c r="J165" s="5"/>
      <c r="K165" s="5"/>
      <c r="L165" s="5"/>
      <c r="M165" s="5"/>
      <c r="N165" s="5"/>
      <c r="O165" s="5"/>
      <c r="P165" s="5"/>
      <c r="Q165" s="1"/>
    </row>
    <row r="166" spans="1:17" x14ac:dyDescent="0.3">
      <c r="A166" s="1"/>
      <c r="C166" s="5"/>
      <c r="D166" s="5"/>
      <c r="E166" s="5"/>
      <c r="F166" s="5"/>
      <c r="G166" s="5"/>
      <c r="H166" s="32"/>
      <c r="I166" s="5"/>
      <c r="J166" s="5"/>
      <c r="K166" s="5"/>
      <c r="L166" s="5"/>
      <c r="M166" s="5"/>
      <c r="N166" s="5"/>
      <c r="O166" s="5"/>
      <c r="P166" s="5"/>
      <c r="Q166" s="1"/>
    </row>
    <row r="167" spans="1:17" x14ac:dyDescent="0.3">
      <c r="A167" s="1"/>
      <c r="C167" s="5"/>
      <c r="D167" s="5"/>
      <c r="E167" s="5"/>
      <c r="F167" s="5"/>
      <c r="G167" s="5"/>
      <c r="H167" s="32"/>
      <c r="I167" s="5"/>
      <c r="J167" s="5"/>
      <c r="K167" s="5"/>
      <c r="L167" s="5"/>
      <c r="M167" s="5"/>
      <c r="N167" s="5"/>
      <c r="O167" s="5"/>
      <c r="P167" s="5"/>
      <c r="Q167" s="1"/>
    </row>
    <row r="168" spans="1:17" x14ac:dyDescent="0.3">
      <c r="A168" s="1"/>
      <c r="C168" s="5"/>
      <c r="D168" s="5"/>
      <c r="E168" s="5"/>
      <c r="F168" s="5"/>
      <c r="G168" s="5"/>
      <c r="H168" s="32"/>
      <c r="I168" s="5"/>
      <c r="J168" s="5"/>
      <c r="K168" s="5"/>
      <c r="L168" s="5"/>
      <c r="M168" s="5"/>
      <c r="N168" s="5"/>
      <c r="O168" s="5"/>
      <c r="P168" s="5"/>
      <c r="Q168" s="1"/>
    </row>
    <row r="169" spans="1:17" x14ac:dyDescent="0.3">
      <c r="A169" s="1"/>
      <c r="C169" s="5"/>
      <c r="D169" s="5"/>
      <c r="E169" s="5"/>
      <c r="F169" s="5"/>
      <c r="G169" s="5"/>
      <c r="H169" s="32"/>
      <c r="I169" s="5"/>
      <c r="J169" s="5"/>
      <c r="K169" s="5"/>
      <c r="L169" s="5"/>
      <c r="M169" s="5"/>
      <c r="N169" s="5"/>
      <c r="O169" s="5"/>
      <c r="P169" s="5"/>
      <c r="Q169" s="1"/>
    </row>
    <row r="170" spans="1:17" x14ac:dyDescent="0.3">
      <c r="A170" s="1"/>
      <c r="C170" s="5"/>
      <c r="D170" s="5"/>
      <c r="E170" s="5"/>
      <c r="F170" s="5"/>
      <c r="G170" s="5"/>
      <c r="H170" s="32"/>
      <c r="I170" s="5"/>
      <c r="J170" s="5"/>
      <c r="K170" s="5"/>
      <c r="L170" s="5"/>
      <c r="M170" s="5"/>
      <c r="N170" s="5"/>
      <c r="O170" s="5"/>
      <c r="P170" s="5"/>
      <c r="Q170" s="1"/>
    </row>
    <row r="171" spans="1:17" x14ac:dyDescent="0.3">
      <c r="A171" s="1"/>
      <c r="C171" s="5"/>
      <c r="D171" s="5"/>
      <c r="E171" s="5"/>
      <c r="F171" s="5"/>
      <c r="G171" s="5"/>
      <c r="H171" s="32"/>
      <c r="I171" s="5"/>
      <c r="J171" s="5"/>
      <c r="K171" s="5"/>
      <c r="L171" s="5"/>
      <c r="M171" s="5"/>
      <c r="N171" s="5"/>
      <c r="O171" s="5"/>
      <c r="P171" s="5"/>
      <c r="Q171" s="1"/>
    </row>
    <row r="172" spans="1:17" x14ac:dyDescent="0.3">
      <c r="A172" s="1"/>
      <c r="C172" s="5"/>
      <c r="D172" s="5"/>
      <c r="E172" s="5"/>
      <c r="F172" s="5"/>
      <c r="G172" s="5"/>
      <c r="H172" s="32"/>
      <c r="I172" s="5"/>
      <c r="J172" s="5"/>
      <c r="K172" s="5"/>
      <c r="L172" s="5"/>
      <c r="M172" s="5"/>
      <c r="N172" s="5"/>
      <c r="O172" s="5"/>
      <c r="P172" s="5"/>
      <c r="Q172" s="1"/>
    </row>
    <row r="173" spans="1:17" x14ac:dyDescent="0.3">
      <c r="A173" s="1"/>
      <c r="C173" s="5"/>
      <c r="D173" s="5"/>
      <c r="E173" s="5"/>
      <c r="F173" s="5"/>
      <c r="G173" s="5"/>
      <c r="H173" s="32"/>
      <c r="I173" s="5"/>
      <c r="J173" s="5"/>
      <c r="K173" s="5"/>
      <c r="L173" s="5"/>
      <c r="M173" s="5"/>
      <c r="N173" s="5"/>
      <c r="O173" s="5"/>
      <c r="P173" s="5"/>
      <c r="Q173" s="1"/>
    </row>
    <row r="174" spans="1:17" x14ac:dyDescent="0.3">
      <c r="A174" s="1"/>
      <c r="C174" s="5"/>
      <c r="D174" s="5"/>
      <c r="E174" s="5"/>
      <c r="F174" s="5"/>
      <c r="G174" s="5"/>
      <c r="H174" s="32"/>
      <c r="I174" s="5"/>
      <c r="J174" s="5"/>
      <c r="K174" s="5"/>
      <c r="L174" s="5"/>
      <c r="M174" s="5"/>
      <c r="N174" s="5"/>
      <c r="O174" s="5"/>
      <c r="P174" s="5"/>
      <c r="Q174" s="1"/>
    </row>
    <row r="175" spans="1:17" x14ac:dyDescent="0.3">
      <c r="A175" s="1"/>
      <c r="C175" s="5"/>
      <c r="D175" s="5"/>
      <c r="E175" s="5"/>
      <c r="F175" s="5"/>
      <c r="G175" s="5"/>
      <c r="H175" s="32"/>
      <c r="I175" s="5"/>
      <c r="J175" s="5"/>
      <c r="K175" s="5"/>
      <c r="L175" s="5"/>
      <c r="M175" s="5"/>
      <c r="N175" s="5"/>
      <c r="O175" s="5"/>
      <c r="P175" s="5"/>
      <c r="Q175" s="1"/>
    </row>
    <row r="176" spans="1:17" x14ac:dyDescent="0.3">
      <c r="A176" s="1"/>
      <c r="C176" s="5"/>
      <c r="D176" s="5"/>
      <c r="E176" s="5"/>
      <c r="F176" s="5"/>
      <c r="G176" s="5"/>
      <c r="H176" s="32"/>
      <c r="I176" s="5"/>
      <c r="J176" s="5"/>
      <c r="K176" s="5"/>
      <c r="L176" s="5"/>
      <c r="M176" s="5"/>
      <c r="N176" s="5"/>
      <c r="O176" s="5"/>
      <c r="P176" s="5"/>
      <c r="Q176" s="1"/>
    </row>
    <row r="177" spans="1:17" x14ac:dyDescent="0.3">
      <c r="A177" s="1"/>
      <c r="C177" s="5"/>
      <c r="D177" s="5"/>
      <c r="E177" s="5"/>
      <c r="F177" s="5"/>
      <c r="G177" s="5"/>
      <c r="H177" s="32"/>
      <c r="I177" s="5"/>
      <c r="J177" s="5"/>
      <c r="K177" s="5"/>
      <c r="L177" s="5"/>
      <c r="M177" s="5"/>
      <c r="N177" s="5"/>
      <c r="O177" s="5"/>
      <c r="P177" s="5"/>
      <c r="Q177" s="1"/>
    </row>
    <row r="178" spans="1:17" x14ac:dyDescent="0.3">
      <c r="A178" s="1"/>
      <c r="C178" s="5"/>
      <c r="D178" s="5"/>
      <c r="E178" s="5"/>
      <c r="F178" s="5"/>
      <c r="G178" s="5"/>
      <c r="H178" s="32"/>
      <c r="I178" s="5"/>
      <c r="J178" s="5"/>
      <c r="K178" s="5"/>
      <c r="L178" s="5"/>
      <c r="M178" s="5"/>
      <c r="N178" s="5"/>
      <c r="O178" s="5"/>
      <c r="P178" s="5"/>
      <c r="Q178" s="1"/>
    </row>
    <row r="179" spans="1:17" x14ac:dyDescent="0.3">
      <c r="A179" s="1"/>
      <c r="C179" s="5"/>
      <c r="D179" s="5"/>
      <c r="E179" s="5"/>
      <c r="F179" s="5"/>
      <c r="G179" s="5"/>
      <c r="H179" s="32"/>
      <c r="I179" s="5"/>
      <c r="J179" s="5"/>
      <c r="K179" s="5"/>
      <c r="L179" s="5"/>
      <c r="M179" s="5"/>
      <c r="N179" s="5"/>
      <c r="O179" s="5"/>
      <c r="P179" s="5"/>
      <c r="Q179" s="1"/>
    </row>
    <row r="180" spans="1:17" x14ac:dyDescent="0.3">
      <c r="A180" s="1"/>
      <c r="C180" s="5"/>
      <c r="D180" s="5"/>
      <c r="E180" s="5"/>
      <c r="F180" s="5"/>
      <c r="G180" s="5"/>
      <c r="H180" s="32"/>
      <c r="I180" s="5"/>
      <c r="J180" s="5"/>
      <c r="K180" s="5"/>
      <c r="L180" s="5"/>
      <c r="M180" s="5"/>
      <c r="N180" s="5"/>
      <c r="O180" s="5"/>
      <c r="P180" s="5"/>
      <c r="Q180" s="1"/>
    </row>
    <row r="181" spans="1:17" x14ac:dyDescent="0.3">
      <c r="A181" s="1"/>
      <c r="C181" s="5"/>
      <c r="D181" s="5"/>
      <c r="E181" s="5"/>
      <c r="F181" s="5"/>
      <c r="G181" s="5"/>
      <c r="H181" s="32"/>
      <c r="I181" s="5"/>
      <c r="J181" s="5"/>
      <c r="K181" s="5"/>
      <c r="L181" s="5"/>
      <c r="M181" s="5"/>
      <c r="N181" s="5"/>
      <c r="O181" s="5"/>
      <c r="P181" s="5"/>
      <c r="Q181" s="1"/>
    </row>
    <row r="182" spans="1:17" x14ac:dyDescent="0.3">
      <c r="A182" s="1"/>
      <c r="C182" s="5"/>
      <c r="D182" s="5"/>
      <c r="E182" s="5"/>
      <c r="F182" s="5"/>
      <c r="G182" s="5"/>
      <c r="H182" s="32"/>
      <c r="I182" s="5"/>
      <c r="J182" s="5"/>
      <c r="K182" s="5"/>
      <c r="L182" s="5"/>
      <c r="M182" s="5"/>
      <c r="N182" s="5"/>
      <c r="O182" s="5"/>
      <c r="P182" s="5"/>
      <c r="Q182" s="1"/>
    </row>
    <row r="183" spans="1:17" ht="15" thickBot="1" x14ac:dyDescent="0.35">
      <c r="A183" s="1"/>
      <c r="C183" s="5"/>
      <c r="D183" s="5"/>
      <c r="E183" s="5"/>
      <c r="F183" s="5"/>
      <c r="G183" s="5"/>
      <c r="H183" s="32"/>
      <c r="I183" s="5"/>
      <c r="J183" s="5"/>
      <c r="K183" s="5"/>
      <c r="L183" s="5"/>
      <c r="M183" s="5"/>
      <c r="N183" s="5"/>
      <c r="O183" s="5"/>
      <c r="P183" s="5"/>
      <c r="Q183" s="1"/>
    </row>
    <row r="184" spans="1:17" ht="18.600000000000001" thickBot="1" x14ac:dyDescent="0.35">
      <c r="A184" s="1"/>
      <c r="C184" s="5"/>
      <c r="D184" s="129" t="s">
        <v>19</v>
      </c>
      <c r="E184" s="130"/>
      <c r="F184" s="130"/>
      <c r="G184" s="130"/>
      <c r="H184" s="130"/>
      <c r="I184" s="130"/>
      <c r="J184" s="131"/>
      <c r="K184" s="49"/>
      <c r="L184" s="49"/>
      <c r="M184" s="5"/>
      <c r="N184" s="5"/>
      <c r="O184" s="5"/>
      <c r="P184" s="5"/>
      <c r="Q184" s="1"/>
    </row>
    <row r="185" spans="1:17" ht="15" thickBot="1" x14ac:dyDescent="0.35">
      <c r="A185" s="1"/>
      <c r="C185" s="5"/>
      <c r="D185" s="23">
        <v>1</v>
      </c>
      <c r="E185" s="126" t="str">
        <f>+'[1]ACUM-MAYO'!A173</f>
        <v>ECONOMICA ADMINISTRATIVA</v>
      </c>
      <c r="F185" s="127"/>
      <c r="G185" s="127"/>
      <c r="H185" s="128"/>
      <c r="I185" s="51">
        <v>3</v>
      </c>
      <c r="J185" s="33">
        <f>I185/I190</f>
        <v>1</v>
      </c>
      <c r="K185" s="53"/>
      <c r="L185" s="53"/>
      <c r="M185" s="5"/>
      <c r="N185" s="5"/>
      <c r="O185" s="5"/>
      <c r="P185" s="5"/>
      <c r="Q185" s="1"/>
    </row>
    <row r="186" spans="1:17" ht="19.5" customHeight="1" thickBot="1" x14ac:dyDescent="0.35">
      <c r="A186" s="1"/>
      <c r="C186" s="5"/>
      <c r="D186" s="23">
        <v>2</v>
      </c>
      <c r="E186" s="126" t="str">
        <f>+'[1]ACUM-MAYO'!A174</f>
        <v>TRAMITE</v>
      </c>
      <c r="F186" s="127"/>
      <c r="G186" s="127"/>
      <c r="H186" s="128"/>
      <c r="I186" s="51">
        <v>0</v>
      </c>
      <c r="J186" s="17">
        <f>I186/I190</f>
        <v>0</v>
      </c>
      <c r="K186" s="53"/>
      <c r="L186" s="53"/>
      <c r="M186" s="5"/>
      <c r="N186" s="5"/>
      <c r="O186" s="5"/>
      <c r="P186" s="5"/>
      <c r="Q186" s="1"/>
    </row>
    <row r="187" spans="1:17" ht="15.75" customHeight="1" thickBot="1" x14ac:dyDescent="0.35">
      <c r="A187" s="1"/>
      <c r="C187" s="5"/>
      <c r="D187" s="23">
        <v>3</v>
      </c>
      <c r="E187" s="126" t="str">
        <f>+'[1]ACUM-MAYO'!A175</f>
        <v>SERV. PUB.</v>
      </c>
      <c r="F187" s="127"/>
      <c r="G187" s="127"/>
      <c r="H187" s="128"/>
      <c r="I187" s="51">
        <v>0</v>
      </c>
      <c r="J187" s="17">
        <f>I187/I190</f>
        <v>0</v>
      </c>
      <c r="K187" s="53"/>
      <c r="L187" s="53"/>
      <c r="M187" s="5"/>
      <c r="N187" s="5"/>
      <c r="O187" s="5"/>
      <c r="P187" s="5"/>
      <c r="Q187" s="1"/>
    </row>
    <row r="188" spans="1:17" ht="15" thickBot="1" x14ac:dyDescent="0.35">
      <c r="A188" s="1"/>
      <c r="C188" s="5"/>
      <c r="D188" s="23">
        <v>4</v>
      </c>
      <c r="E188" s="126" t="str">
        <f>+'[1]ACUM-MAYO'!A176</f>
        <v>LEGAL</v>
      </c>
      <c r="F188" s="127"/>
      <c r="G188" s="127"/>
      <c r="H188" s="128"/>
      <c r="I188" s="51">
        <v>0</v>
      </c>
      <c r="J188" s="34">
        <f>I188/I190</f>
        <v>0</v>
      </c>
      <c r="K188" s="53"/>
      <c r="L188" s="53"/>
      <c r="M188" s="5"/>
      <c r="N188" s="5"/>
      <c r="O188" s="5"/>
      <c r="P188" s="5"/>
      <c r="Q188" s="1"/>
    </row>
    <row r="189" spans="1:17" ht="15.75" customHeight="1" thickBot="1" x14ac:dyDescent="0.35">
      <c r="A189" s="1"/>
      <c r="C189" s="5"/>
      <c r="D189" s="35"/>
      <c r="E189" s="36"/>
      <c r="F189" s="36"/>
      <c r="G189" s="36"/>
      <c r="H189" s="36"/>
      <c r="I189" s="36"/>
      <c r="J189" s="36"/>
      <c r="K189" s="36"/>
      <c r="L189" s="36"/>
      <c r="M189" s="5"/>
      <c r="N189" s="5"/>
      <c r="O189" s="5"/>
      <c r="P189" s="5"/>
      <c r="Q189" s="1"/>
    </row>
    <row r="190" spans="1:17" ht="16.2" thickBot="1" x14ac:dyDescent="0.35">
      <c r="A190" s="1"/>
      <c r="C190" s="5"/>
      <c r="D190" s="15"/>
      <c r="E190" s="15"/>
      <c r="F190" s="15"/>
      <c r="G190" s="15"/>
      <c r="H190" s="18" t="s">
        <v>3</v>
      </c>
      <c r="I190" s="11">
        <f>SUM(I185:I188)</f>
        <v>3</v>
      </c>
      <c r="J190" s="19">
        <f>SUM(J185:J188)</f>
        <v>1</v>
      </c>
      <c r="K190" s="54"/>
      <c r="L190" s="54"/>
      <c r="M190" s="5"/>
      <c r="N190" s="5"/>
      <c r="O190" s="5"/>
      <c r="P190" s="5"/>
      <c r="Q190" s="1"/>
    </row>
    <row r="191" spans="1:17" x14ac:dyDescent="0.3">
      <c r="A191" s="1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36"/>
      <c r="N191" s="5"/>
      <c r="O191" s="5"/>
      <c r="P191" s="5"/>
      <c r="Q191" s="1"/>
    </row>
    <row r="192" spans="1:17" s="16" customFormat="1" ht="15.6" x14ac:dyDescent="0.3">
      <c r="A192" s="14"/>
      <c r="B192" s="15"/>
      <c r="C192" s="15"/>
      <c r="D192" s="5"/>
      <c r="E192" s="5"/>
      <c r="F192" s="5"/>
      <c r="G192" s="5"/>
      <c r="H192" s="5"/>
      <c r="I192" s="5"/>
      <c r="J192" s="5"/>
      <c r="K192" s="5"/>
      <c r="L192" s="5"/>
      <c r="M192" s="15"/>
      <c r="N192" s="15"/>
      <c r="O192" s="15"/>
      <c r="P192" s="15"/>
      <c r="Q192" s="14"/>
    </row>
    <row r="193" spans="1:17" x14ac:dyDescent="0.3">
      <c r="A193" s="1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1"/>
    </row>
    <row r="194" spans="1:17" x14ac:dyDescent="0.3">
      <c r="A194" s="1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1"/>
    </row>
    <row r="195" spans="1:17" x14ac:dyDescent="0.3">
      <c r="A195" s="1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1"/>
    </row>
    <row r="196" spans="1:17" x14ac:dyDescent="0.3">
      <c r="A196" s="1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1"/>
    </row>
    <row r="197" spans="1:17" x14ac:dyDescent="0.3">
      <c r="A197" s="1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1"/>
    </row>
    <row r="198" spans="1:17" x14ac:dyDescent="0.3">
      <c r="A198" s="1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1"/>
    </row>
    <row r="199" spans="1:17" x14ac:dyDescent="0.3">
      <c r="A199" s="1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1"/>
    </row>
    <row r="200" spans="1:17" x14ac:dyDescent="0.3">
      <c r="A200" s="1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1"/>
    </row>
    <row r="201" spans="1:17" x14ac:dyDescent="0.3">
      <c r="A201" s="1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1"/>
    </row>
    <row r="202" spans="1:17" x14ac:dyDescent="0.3">
      <c r="A202" s="1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1"/>
    </row>
    <row r="203" spans="1:17" x14ac:dyDescent="0.3">
      <c r="A203" s="1"/>
      <c r="C203" s="5"/>
      <c r="D203" s="5"/>
      <c r="E203" s="5"/>
      <c r="F203" s="5"/>
      <c r="G203" s="5"/>
      <c r="H203" s="5"/>
      <c r="I203" s="5"/>
      <c r="J203" s="5"/>
      <c r="K203" s="5"/>
      <c r="L203" s="5"/>
      <c r="N203" s="5"/>
      <c r="O203" s="5"/>
      <c r="P203" s="5"/>
      <c r="Q203" s="1"/>
    </row>
    <row r="204" spans="1:17" x14ac:dyDescent="0.3">
      <c r="A204" s="1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1"/>
    </row>
    <row r="205" spans="1:17" x14ac:dyDescent="0.3">
      <c r="A205" s="1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1"/>
    </row>
    <row r="206" spans="1:17" x14ac:dyDescent="0.3">
      <c r="A206" s="1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1"/>
    </row>
    <row r="207" spans="1:17" x14ac:dyDescent="0.3">
      <c r="A207" s="1"/>
      <c r="C207" s="5"/>
      <c r="D207" s="36"/>
      <c r="E207" s="36"/>
      <c r="F207" s="36"/>
      <c r="G207" s="37"/>
      <c r="H207" s="32"/>
      <c r="I207" s="5"/>
      <c r="J207" s="5"/>
      <c r="K207" s="5"/>
      <c r="L207" s="5"/>
      <c r="M207" s="5"/>
      <c r="N207" s="5"/>
      <c r="O207" s="5"/>
      <c r="P207" s="5"/>
      <c r="Q207" s="1"/>
    </row>
    <row r="208" spans="1:17" x14ac:dyDescent="0.3">
      <c r="A208" s="1"/>
      <c r="C208" s="5"/>
      <c r="D208" s="36"/>
      <c r="E208" s="36"/>
      <c r="F208" s="36"/>
      <c r="G208" s="37"/>
      <c r="H208" s="32"/>
      <c r="I208" s="5"/>
      <c r="J208" s="5"/>
      <c r="K208" s="5"/>
      <c r="L208" s="5"/>
      <c r="M208" s="5"/>
      <c r="N208" s="5"/>
      <c r="O208" s="5"/>
      <c r="P208" s="5"/>
      <c r="Q208" s="1"/>
    </row>
    <row r="209" spans="1:17" x14ac:dyDescent="0.3">
      <c r="A209" s="1"/>
      <c r="C209" s="5"/>
      <c r="D209" s="36"/>
      <c r="E209" s="36"/>
      <c r="F209" s="36"/>
      <c r="G209" s="37"/>
      <c r="H209" s="32"/>
      <c r="I209" s="5"/>
      <c r="J209" s="5"/>
      <c r="K209" s="5"/>
      <c r="L209" s="5"/>
      <c r="M209" s="5"/>
      <c r="N209" s="5"/>
      <c r="O209" s="5"/>
      <c r="P209" s="5"/>
      <c r="Q209" s="1"/>
    </row>
    <row r="210" spans="1:17" ht="15" thickBot="1" x14ac:dyDescent="0.35">
      <c r="A210" s="1"/>
      <c r="C210" s="5"/>
      <c r="D210" s="36"/>
      <c r="E210" s="36"/>
      <c r="F210" s="36"/>
      <c r="G210" s="37"/>
      <c r="H210" s="32"/>
      <c r="I210" s="5"/>
      <c r="J210" s="5"/>
      <c r="K210" s="5"/>
      <c r="L210" s="5"/>
      <c r="M210" s="5"/>
      <c r="N210" s="5"/>
      <c r="O210" s="5"/>
      <c r="P210" s="5"/>
      <c r="Q210" s="1"/>
    </row>
    <row r="211" spans="1:17" ht="18.600000000000001" thickBot="1" x14ac:dyDescent="0.35">
      <c r="A211" s="1"/>
      <c r="C211" s="5"/>
      <c r="D211" s="129" t="s">
        <v>20</v>
      </c>
      <c r="E211" s="130"/>
      <c r="F211" s="130"/>
      <c r="G211" s="130"/>
      <c r="H211" s="130"/>
      <c r="I211" s="130"/>
      <c r="J211" s="131"/>
      <c r="K211" s="49"/>
      <c r="L211" s="49"/>
      <c r="M211" s="5"/>
      <c r="N211" s="5"/>
      <c r="O211" s="5"/>
      <c r="P211" s="5"/>
      <c r="Q211" s="1"/>
    </row>
    <row r="212" spans="1:17" ht="15" thickBot="1" x14ac:dyDescent="0.35">
      <c r="A212" s="1"/>
      <c r="C212" s="5"/>
      <c r="D212" s="23">
        <v>1</v>
      </c>
      <c r="E212" s="38" t="s">
        <v>46</v>
      </c>
      <c r="F212" s="39"/>
      <c r="G212" s="39"/>
      <c r="H212" s="40"/>
      <c r="I212" s="51">
        <v>3</v>
      </c>
      <c r="J212" s="33">
        <f>I212/I217</f>
        <v>1</v>
      </c>
      <c r="K212" s="53"/>
      <c r="L212" s="53"/>
      <c r="M212" s="5"/>
      <c r="N212" s="5"/>
      <c r="O212" s="5"/>
      <c r="P212" s="5"/>
      <c r="Q212" s="1"/>
    </row>
    <row r="213" spans="1:17" ht="19.5" customHeight="1" thickBot="1" x14ac:dyDescent="0.35">
      <c r="A213" s="1"/>
      <c r="C213" s="5"/>
      <c r="D213" s="23">
        <v>2</v>
      </c>
      <c r="E213" s="38" t="str">
        <f>+'[1]ACUM-MAYO'!A187</f>
        <v>CORREO ELECTRONICO</v>
      </c>
      <c r="F213" s="39"/>
      <c r="G213" s="39"/>
      <c r="H213" s="40"/>
      <c r="I213" s="51">
        <v>0</v>
      </c>
      <c r="J213" s="33">
        <f>I213/I217</f>
        <v>0</v>
      </c>
      <c r="K213" s="53"/>
      <c r="L213" s="53"/>
      <c r="M213" s="5"/>
      <c r="N213" s="5"/>
      <c r="O213" s="5"/>
      <c r="P213" s="5"/>
      <c r="Q213" s="1"/>
    </row>
    <row r="214" spans="1:17" ht="15.75" customHeight="1" thickBot="1" x14ac:dyDescent="0.35">
      <c r="A214" s="1"/>
      <c r="C214" s="5"/>
      <c r="D214" s="23">
        <v>3</v>
      </c>
      <c r="E214" s="38" t="str">
        <f>+'[1]ACUM-MAYO'!A188</f>
        <v>NOTIFICACIÓN PERSONAL</v>
      </c>
      <c r="F214" s="39"/>
      <c r="G214" s="39"/>
      <c r="H214" s="40"/>
      <c r="I214" s="51">
        <v>0</v>
      </c>
      <c r="J214" s="33">
        <f>I214/I217</f>
        <v>0</v>
      </c>
      <c r="K214" s="53"/>
      <c r="L214" s="53"/>
      <c r="M214" s="5"/>
      <c r="N214" s="5"/>
      <c r="O214" s="5"/>
      <c r="P214" s="5"/>
      <c r="Q214" s="1"/>
    </row>
    <row r="215" spans="1:17" ht="15.75" customHeight="1" thickBot="1" x14ac:dyDescent="0.35">
      <c r="A215" s="1"/>
      <c r="C215" s="5"/>
      <c r="D215" s="23">
        <v>4</v>
      </c>
      <c r="E215" s="38" t="str">
        <f>+'[1]ACUM-MAYO'!A189</f>
        <v>LISTAS</v>
      </c>
      <c r="F215" s="39"/>
      <c r="G215" s="42"/>
      <c r="H215" s="43"/>
      <c r="I215" s="51">
        <v>0</v>
      </c>
      <c r="J215" s="33">
        <f>I215/I217</f>
        <v>0</v>
      </c>
      <c r="K215" s="53"/>
      <c r="L215" s="53"/>
      <c r="M215" s="5"/>
      <c r="N215" s="41"/>
      <c r="O215" s="5"/>
      <c r="P215" s="5"/>
      <c r="Q215" s="1"/>
    </row>
    <row r="216" spans="1:17" ht="15.75" customHeight="1" thickBot="1" x14ac:dyDescent="0.35">
      <c r="A216" s="1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41"/>
      <c r="O216" s="5"/>
      <c r="P216" s="5"/>
      <c r="Q216" s="1"/>
    </row>
    <row r="217" spans="1:17" ht="15.75" customHeight="1" thickBot="1" x14ac:dyDescent="0.35">
      <c r="A217" s="1"/>
      <c r="C217" s="5"/>
      <c r="D217" s="15"/>
      <c r="E217" s="30"/>
      <c r="F217" s="30"/>
      <c r="G217" s="30"/>
      <c r="H217" s="18" t="s">
        <v>3</v>
      </c>
      <c r="I217" s="11">
        <f>SUM(I212:I216)</f>
        <v>3</v>
      </c>
      <c r="J217" s="19">
        <f>SUM(J212:J216)</f>
        <v>1</v>
      </c>
      <c r="K217" s="54"/>
      <c r="L217" s="54"/>
      <c r="M217" s="5"/>
      <c r="N217" s="5"/>
      <c r="O217" s="5"/>
      <c r="P217" s="5"/>
      <c r="Q217" s="1"/>
    </row>
    <row r="218" spans="1:17" x14ac:dyDescent="0.3">
      <c r="A218" s="1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1"/>
    </row>
    <row r="219" spans="1:17" s="16" customFormat="1" ht="15.6" x14ac:dyDescent="0.3">
      <c r="A219" s="14"/>
      <c r="B219" s="15"/>
      <c r="C219" s="15"/>
      <c r="D219" s="5"/>
      <c r="E219" s="5"/>
      <c r="F219" s="5"/>
      <c r="G219" s="5"/>
      <c r="H219" s="5"/>
      <c r="I219" s="5"/>
      <c r="J219" s="5"/>
      <c r="K219" s="5"/>
      <c r="L219" s="5"/>
      <c r="M219" s="15"/>
      <c r="N219" s="15"/>
      <c r="O219" s="15"/>
      <c r="P219" s="15"/>
      <c r="Q219" s="14"/>
    </row>
    <row r="220" spans="1:17" x14ac:dyDescent="0.3">
      <c r="A220" s="1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1"/>
    </row>
    <row r="221" spans="1:17" x14ac:dyDescent="0.3">
      <c r="A221" s="1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1"/>
    </row>
    <row r="222" spans="1:17" x14ac:dyDescent="0.3">
      <c r="A222" s="1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1"/>
    </row>
    <row r="223" spans="1:17" x14ac:dyDescent="0.3">
      <c r="A223" s="1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1"/>
    </row>
    <row r="224" spans="1:17" x14ac:dyDescent="0.3">
      <c r="A224" s="1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1"/>
    </row>
    <row r="225" spans="1:17" x14ac:dyDescent="0.3">
      <c r="A225" s="1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1"/>
    </row>
    <row r="226" spans="1:17" x14ac:dyDescent="0.3">
      <c r="A226" s="1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1"/>
    </row>
    <row r="227" spans="1:17" x14ac:dyDescent="0.3">
      <c r="A227" s="1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1"/>
    </row>
    <row r="228" spans="1:17" x14ac:dyDescent="0.3">
      <c r="A228" s="1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1"/>
    </row>
    <row r="229" spans="1:17" x14ac:dyDescent="0.3">
      <c r="A229" s="1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1"/>
    </row>
    <row r="230" spans="1:17" x14ac:dyDescent="0.3">
      <c r="A230" s="1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1"/>
    </row>
    <row r="231" spans="1:17" x14ac:dyDescent="0.3">
      <c r="A231" s="1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1"/>
    </row>
    <row r="232" spans="1:17" x14ac:dyDescent="0.3">
      <c r="A232" s="1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1"/>
    </row>
    <row r="233" spans="1:17" x14ac:dyDescent="0.3">
      <c r="A233" s="1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1"/>
    </row>
    <row r="234" spans="1:17" x14ac:dyDescent="0.3">
      <c r="A234" s="1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1"/>
    </row>
    <row r="235" spans="1:17" x14ac:dyDescent="0.3">
      <c r="A235" s="1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1"/>
    </row>
    <row r="236" spans="1:17" x14ac:dyDescent="0.3">
      <c r="A236" s="1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1"/>
    </row>
    <row r="237" spans="1:17" ht="15" thickBot="1" x14ac:dyDescent="0.35">
      <c r="A237" s="1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1"/>
    </row>
    <row r="238" spans="1:17" ht="18.600000000000001" thickBot="1" x14ac:dyDescent="0.35">
      <c r="A238" s="1"/>
      <c r="C238" s="5"/>
      <c r="D238" s="135" t="s">
        <v>27</v>
      </c>
      <c r="E238" s="136"/>
      <c r="F238" s="136"/>
      <c r="G238" s="137"/>
      <c r="H238" s="61"/>
      <c r="I238" s="5"/>
      <c r="J238" s="5"/>
      <c r="K238" s="5"/>
      <c r="L238" s="5"/>
      <c r="M238" s="5"/>
      <c r="N238" s="5"/>
      <c r="O238" s="5"/>
      <c r="P238" s="5"/>
      <c r="Q238" s="1"/>
    </row>
    <row r="239" spans="1:17" ht="27" customHeight="1" thickBot="1" x14ac:dyDescent="0.35">
      <c r="A239" s="1"/>
      <c r="C239" s="5"/>
      <c r="D239" s="10">
        <v>1</v>
      </c>
      <c r="E239" s="133" t="s">
        <v>28</v>
      </c>
      <c r="F239" s="134"/>
      <c r="G239" s="65">
        <v>0</v>
      </c>
      <c r="H239" s="5"/>
      <c r="I239" s="5"/>
      <c r="J239" s="5"/>
      <c r="K239" s="5"/>
      <c r="L239" s="5"/>
      <c r="M239" s="5"/>
      <c r="N239" s="5"/>
      <c r="O239" s="5"/>
      <c r="P239" s="5"/>
      <c r="Q239" s="1"/>
    </row>
    <row r="240" spans="1:17" ht="19.5" customHeight="1" thickBot="1" x14ac:dyDescent="0.35">
      <c r="A240" s="1"/>
      <c r="C240" s="44"/>
      <c r="D240" s="10">
        <v>2</v>
      </c>
      <c r="E240" s="133" t="s">
        <v>29</v>
      </c>
      <c r="F240" s="134"/>
      <c r="G240" s="62">
        <v>0</v>
      </c>
      <c r="H240" s="5"/>
      <c r="I240" s="5"/>
      <c r="J240" s="5"/>
      <c r="K240" s="5"/>
      <c r="L240" s="5"/>
      <c r="M240" s="5"/>
      <c r="N240" s="5"/>
      <c r="O240" s="5"/>
      <c r="P240" s="5"/>
      <c r="Q240" s="1"/>
    </row>
    <row r="241" spans="1:17" ht="24" customHeight="1" thickBot="1" x14ac:dyDescent="0.35">
      <c r="A241" s="1"/>
      <c r="C241" s="45"/>
      <c r="D241" s="10">
        <v>3</v>
      </c>
      <c r="E241" s="133" t="s">
        <v>30</v>
      </c>
      <c r="F241" s="134"/>
      <c r="G241" s="62">
        <v>0</v>
      </c>
      <c r="H241" s="5"/>
      <c r="I241" s="5"/>
      <c r="J241" s="5"/>
      <c r="K241" s="5"/>
      <c r="L241" s="5"/>
      <c r="M241" s="5"/>
      <c r="N241" s="5"/>
      <c r="O241" s="5"/>
      <c r="P241" s="1"/>
      <c r="Q241" s="47"/>
    </row>
    <row r="242" spans="1:17" ht="15.75" customHeight="1" thickBot="1" x14ac:dyDescent="0.35">
      <c r="A242" s="1"/>
      <c r="C242" s="45"/>
      <c r="D242" s="10">
        <v>4</v>
      </c>
      <c r="E242" s="133" t="s">
        <v>31</v>
      </c>
      <c r="F242" s="134"/>
      <c r="G242" s="62">
        <v>0</v>
      </c>
      <c r="H242" s="5"/>
      <c r="I242" s="5"/>
      <c r="J242" s="5"/>
      <c r="K242" s="5"/>
      <c r="L242" s="5"/>
      <c r="M242" s="5"/>
      <c r="N242" s="5"/>
      <c r="O242" s="5"/>
      <c r="P242" s="1"/>
      <c r="Q242" s="47"/>
    </row>
    <row r="243" spans="1:17" ht="15.75" customHeight="1" thickBot="1" x14ac:dyDescent="0.35">
      <c r="A243" s="1"/>
      <c r="C243" s="45"/>
      <c r="D243" s="10">
        <v>4</v>
      </c>
      <c r="E243" s="133" t="s">
        <v>32</v>
      </c>
      <c r="F243" s="134"/>
      <c r="G243" s="62">
        <v>0</v>
      </c>
      <c r="H243" s="5"/>
      <c r="I243" s="5"/>
      <c r="J243" s="5"/>
      <c r="K243" s="5"/>
      <c r="L243" s="5"/>
      <c r="M243" s="5"/>
      <c r="N243" s="5"/>
      <c r="O243" s="5"/>
      <c r="P243" s="1"/>
      <c r="Q243" s="47"/>
    </row>
    <row r="244" spans="1:17" ht="15.75" customHeight="1" thickBot="1" x14ac:dyDescent="0.35">
      <c r="A244" s="1"/>
      <c r="C244" s="45"/>
      <c r="D244" s="10">
        <v>5</v>
      </c>
      <c r="E244" s="133" t="s">
        <v>33</v>
      </c>
      <c r="F244" s="134"/>
      <c r="G244" s="62">
        <v>0</v>
      </c>
      <c r="H244" s="5"/>
      <c r="I244" s="5"/>
      <c r="J244" s="5"/>
      <c r="K244" s="5"/>
      <c r="L244" s="5"/>
      <c r="M244" s="5"/>
      <c r="N244" s="5"/>
      <c r="O244" s="5"/>
      <c r="P244" s="1"/>
      <c r="Q244" s="47"/>
    </row>
    <row r="245" spans="1:17" ht="15.75" customHeight="1" thickBot="1" x14ac:dyDescent="0.35">
      <c r="A245" s="1"/>
      <c r="C245" s="45"/>
      <c r="D245" s="10">
        <v>6</v>
      </c>
      <c r="E245" s="133" t="s">
        <v>34</v>
      </c>
      <c r="F245" s="134"/>
      <c r="G245" s="62">
        <v>0</v>
      </c>
      <c r="H245" s="5"/>
      <c r="I245" s="5"/>
      <c r="J245" s="5"/>
      <c r="K245" s="5"/>
      <c r="L245" s="5"/>
      <c r="M245" s="5"/>
      <c r="N245" s="5"/>
      <c r="O245" s="5"/>
      <c r="P245" s="1"/>
      <c r="Q245" s="47"/>
    </row>
    <row r="246" spans="1:17" ht="15.75" customHeight="1" thickBot="1" x14ac:dyDescent="0.35">
      <c r="A246" s="1"/>
      <c r="C246" s="45"/>
      <c r="D246" s="10">
        <v>7</v>
      </c>
      <c r="E246" s="133" t="s">
        <v>35</v>
      </c>
      <c r="F246" s="134"/>
      <c r="G246" s="62">
        <v>0</v>
      </c>
      <c r="H246" s="5"/>
      <c r="I246" s="132"/>
      <c r="J246" s="132"/>
      <c r="K246" s="50"/>
      <c r="L246" s="50"/>
      <c r="M246" s="5"/>
      <c r="N246" s="5"/>
      <c r="O246" s="5"/>
      <c r="P246" s="1"/>
      <c r="Q246" s="47"/>
    </row>
    <row r="247" spans="1:17" ht="15.75" customHeight="1" thickBot="1" x14ac:dyDescent="0.35">
      <c r="A247" s="1"/>
      <c r="C247" s="45"/>
      <c r="D247" s="10">
        <v>8</v>
      </c>
      <c r="E247" s="115" t="s">
        <v>40</v>
      </c>
      <c r="F247" s="114"/>
      <c r="G247" s="63">
        <v>0</v>
      </c>
      <c r="H247" s="5"/>
      <c r="I247" s="113"/>
      <c r="J247" s="113"/>
      <c r="K247" s="113"/>
      <c r="L247" s="113"/>
      <c r="M247" s="5"/>
      <c r="N247" s="5"/>
      <c r="O247" s="5"/>
      <c r="P247" s="1"/>
      <c r="Q247" s="47"/>
    </row>
    <row r="248" spans="1:17" ht="15.75" customHeight="1" thickBot="1" x14ac:dyDescent="0.35">
      <c r="A248" s="1"/>
      <c r="C248" s="45"/>
      <c r="D248" s="10">
        <v>9</v>
      </c>
      <c r="E248" s="115" t="s">
        <v>36</v>
      </c>
      <c r="F248" s="114"/>
      <c r="G248" s="63">
        <v>2</v>
      </c>
      <c r="H248" s="5"/>
      <c r="I248" s="116"/>
      <c r="J248" s="116"/>
      <c r="K248" s="116"/>
      <c r="L248" s="116"/>
      <c r="M248" s="5"/>
      <c r="N248" s="5"/>
      <c r="O248" s="5"/>
      <c r="P248" s="1"/>
      <c r="Q248" s="47"/>
    </row>
    <row r="249" spans="1:17" ht="15.75" customHeight="1" thickBot="1" x14ac:dyDescent="0.35">
      <c r="A249" s="1"/>
      <c r="C249" s="45"/>
      <c r="D249" s="10">
        <v>10</v>
      </c>
      <c r="E249" s="122" t="s">
        <v>41</v>
      </c>
      <c r="F249" s="123"/>
      <c r="G249" s="63">
        <v>0</v>
      </c>
      <c r="H249" s="5"/>
      <c r="I249" s="117"/>
      <c r="J249" s="117"/>
      <c r="K249" s="117"/>
      <c r="L249" s="117"/>
      <c r="M249" s="5"/>
      <c r="N249" s="5"/>
      <c r="O249" s="5"/>
      <c r="P249" s="1"/>
      <c r="Q249" s="47"/>
    </row>
    <row r="250" spans="1:17" ht="15.75" customHeight="1" thickBot="1" x14ac:dyDescent="0.35">
      <c r="A250" s="1"/>
      <c r="D250" s="10">
        <v>11</v>
      </c>
      <c r="E250" s="122" t="s">
        <v>44</v>
      </c>
      <c r="F250" s="123"/>
      <c r="G250" s="63">
        <v>0</v>
      </c>
      <c r="P250" s="1"/>
      <c r="Q250" s="47"/>
    </row>
    <row r="251" spans="1:17" ht="15.75" customHeight="1" thickBot="1" x14ac:dyDescent="0.35">
      <c r="A251" s="1"/>
      <c r="C251" s="45"/>
      <c r="D251" s="5"/>
      <c r="E251" s="124" t="s">
        <v>3</v>
      </c>
      <c r="F251" s="125"/>
      <c r="G251" s="64">
        <f>SUM(G239:G250)</f>
        <v>2</v>
      </c>
      <c r="H251" s="5"/>
      <c r="I251" s="5"/>
      <c r="J251" s="5"/>
      <c r="K251" s="5"/>
      <c r="L251" s="5"/>
      <c r="M251" s="5"/>
      <c r="N251" s="5"/>
      <c r="O251" s="5"/>
      <c r="P251" s="1"/>
      <c r="Q251" s="47"/>
    </row>
    <row r="252" spans="1:17" ht="15.75" customHeight="1" thickBot="1" x14ac:dyDescent="0.35">
      <c r="A252" s="1"/>
      <c r="C252" s="4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1"/>
      <c r="Q252" s="47"/>
    </row>
    <row r="253" spans="1:17" ht="15.75" customHeight="1" thickBot="1" x14ac:dyDescent="0.35">
      <c r="A253" s="1"/>
      <c r="B253" s="120" t="s">
        <v>37</v>
      </c>
      <c r="C253" s="121"/>
      <c r="D253" s="121"/>
      <c r="E253" s="121"/>
      <c r="F253" s="121"/>
      <c r="G253" s="121"/>
      <c r="H253" s="121"/>
      <c r="I253" s="121"/>
      <c r="J253" s="121"/>
      <c r="K253" s="121"/>
      <c r="L253" s="121"/>
      <c r="M253" s="121"/>
      <c r="N253" s="121"/>
      <c r="O253" s="121"/>
      <c r="P253" s="1"/>
      <c r="Q253" s="47"/>
    </row>
    <row r="254" spans="1:17" ht="15.75" customHeight="1" x14ac:dyDescent="0.3">
      <c r="A254" s="1"/>
      <c r="C254" s="4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1"/>
      <c r="Q254" s="47"/>
    </row>
    <row r="255" spans="1:17" ht="15.75" customHeight="1" x14ac:dyDescent="0.3">
      <c r="A255" s="1"/>
      <c r="C255" s="4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1"/>
      <c r="Q255" s="47"/>
    </row>
    <row r="256" spans="1:17" ht="15.75" customHeight="1" x14ac:dyDescent="0.3">
      <c r="A256" s="1"/>
      <c r="C256" s="4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1"/>
      <c r="Q256" s="47"/>
    </row>
    <row r="257" spans="1:17" ht="15.75" customHeight="1" x14ac:dyDescent="0.3">
      <c r="A257" s="1"/>
      <c r="C257" s="45"/>
      <c r="D257" s="5"/>
      <c r="E257" s="5"/>
      <c r="F257" s="5"/>
      <c r="G257" s="5"/>
      <c r="H257" s="16"/>
      <c r="I257" s="15"/>
      <c r="J257" s="15"/>
      <c r="K257" s="15"/>
      <c r="L257" s="15"/>
      <c r="M257" s="5"/>
      <c r="N257" s="5"/>
      <c r="O257" s="5"/>
      <c r="P257" s="1"/>
      <c r="Q257" s="47"/>
    </row>
    <row r="258" spans="1:17" x14ac:dyDescent="0.3">
      <c r="A258" s="1"/>
      <c r="C258" s="44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1"/>
    </row>
    <row r="259" spans="1:17" s="16" customFormat="1" ht="15.6" x14ac:dyDescent="0.3">
      <c r="A259" s="14"/>
      <c r="B259" s="15"/>
      <c r="C259" s="15"/>
      <c r="D259" s="5"/>
      <c r="E259" s="5"/>
      <c r="F259" s="5"/>
      <c r="G259" s="5"/>
      <c r="H259" s="5"/>
      <c r="I259" s="5"/>
      <c r="J259" s="5"/>
      <c r="K259" s="5"/>
      <c r="L259" s="5"/>
      <c r="M259" s="15"/>
      <c r="N259" s="15"/>
      <c r="O259" s="15"/>
      <c r="P259" s="15"/>
      <c r="Q259" s="14"/>
    </row>
    <row r="260" spans="1:17" x14ac:dyDescent="0.3">
      <c r="A260" s="1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1"/>
    </row>
    <row r="261" spans="1:17" ht="15" thickBot="1" x14ac:dyDescent="0.35">
      <c r="A261" s="1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1"/>
    </row>
    <row r="262" spans="1:17" ht="24" customHeight="1" thickBot="1" x14ac:dyDescent="0.35">
      <c r="A262" s="1"/>
      <c r="P262" s="48"/>
      <c r="Q262" s="46"/>
    </row>
    <row r="263" spans="1:17" x14ac:dyDescent="0.3">
      <c r="A263" s="1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1"/>
    </row>
    <row r="264" spans="1:17" x14ac:dyDescent="0.3">
      <c r="A264" s="1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1"/>
    </row>
    <row r="265" spans="1:17" x14ac:dyDescent="0.3">
      <c r="A265" s="1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1"/>
    </row>
    <row r="266" spans="1:17" x14ac:dyDescent="0.3">
      <c r="A266" s="1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1"/>
    </row>
    <row r="267" spans="1:17" x14ac:dyDescent="0.3">
      <c r="A267" s="1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1"/>
    </row>
    <row r="268" spans="1:17" x14ac:dyDescent="0.3">
      <c r="A268" s="1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1"/>
    </row>
    <row r="269" spans="1:17" x14ac:dyDescent="0.3">
      <c r="A269" s="1"/>
      <c r="C269" s="5"/>
      <c r="H269" s="5"/>
      <c r="I269" s="5"/>
      <c r="J269" s="5"/>
      <c r="K269" s="5"/>
      <c r="L269" s="5"/>
      <c r="M269" s="5"/>
      <c r="N269" s="5"/>
      <c r="O269" s="5"/>
      <c r="P269" s="5"/>
      <c r="Q269" s="1"/>
    </row>
    <row r="270" spans="1:17" x14ac:dyDescent="0.3">
      <c r="A270" s="1"/>
      <c r="C270" s="5"/>
      <c r="H270" s="5"/>
      <c r="I270" s="5"/>
      <c r="J270" s="5"/>
      <c r="K270" s="5"/>
      <c r="L270" s="5"/>
      <c r="M270" s="5"/>
      <c r="N270" s="5"/>
      <c r="O270" s="5"/>
      <c r="P270" s="5"/>
      <c r="Q270" s="1"/>
    </row>
    <row r="271" spans="1:17" x14ac:dyDescent="0.3">
      <c r="A271" s="1"/>
      <c r="C271" s="5"/>
      <c r="D271" s="1"/>
      <c r="E271" s="1"/>
      <c r="F271" s="1"/>
      <c r="G271" s="1"/>
      <c r="H271" s="5"/>
      <c r="I271" s="5"/>
      <c r="J271" s="5"/>
      <c r="K271" s="5"/>
      <c r="L271" s="5"/>
      <c r="M271" s="5"/>
      <c r="N271" s="5"/>
      <c r="O271" s="5"/>
      <c r="P271" s="5"/>
      <c r="Q271" s="1"/>
    </row>
    <row r="272" spans="1:17" x14ac:dyDescent="0.3">
      <c r="A272" s="1"/>
      <c r="C272" s="5"/>
      <c r="H272" s="5"/>
      <c r="I272" s="5"/>
      <c r="J272" s="5"/>
      <c r="K272" s="5"/>
      <c r="L272" s="5"/>
      <c r="M272" s="5"/>
      <c r="N272" s="5"/>
      <c r="O272" s="5"/>
      <c r="P272" s="5"/>
      <c r="Q272" s="1"/>
    </row>
    <row r="273" spans="1:17" x14ac:dyDescent="0.3">
      <c r="A273" s="1"/>
      <c r="C273" s="5"/>
      <c r="H273" s="5"/>
      <c r="I273" s="5"/>
      <c r="J273" s="5"/>
      <c r="K273" s="5"/>
      <c r="L273" s="5"/>
      <c r="M273" s="5"/>
      <c r="N273" s="5"/>
      <c r="O273" s="5"/>
      <c r="P273" s="5"/>
      <c r="Q273" s="1"/>
    </row>
    <row r="274" spans="1:17" x14ac:dyDescent="0.3">
      <c r="A274" s="1"/>
      <c r="C274" s="5"/>
      <c r="H274" s="5"/>
      <c r="I274" s="5"/>
      <c r="J274" s="5"/>
      <c r="K274" s="5"/>
      <c r="L274" s="5"/>
      <c r="M274" s="5"/>
      <c r="N274" s="5"/>
      <c r="O274" s="5"/>
      <c r="P274" s="5"/>
      <c r="Q274" s="1"/>
    </row>
    <row r="275" spans="1:17" x14ac:dyDescent="0.3">
      <c r="A275" s="1"/>
      <c r="C275" s="5"/>
      <c r="H275" s="5"/>
      <c r="I275" s="5"/>
      <c r="J275" s="5"/>
      <c r="K275" s="5"/>
      <c r="L275" s="5"/>
      <c r="M275" s="5"/>
      <c r="N275" s="5"/>
      <c r="O275" s="5"/>
      <c r="P275" s="5"/>
      <c r="Q275" s="1"/>
    </row>
    <row r="276" spans="1:17" x14ac:dyDescent="0.3">
      <c r="A276" s="1"/>
      <c r="C276" s="5"/>
      <c r="H276" s="5"/>
      <c r="I276" s="5"/>
      <c r="J276" s="5"/>
      <c r="K276" s="5"/>
      <c r="L276" s="5"/>
      <c r="M276" s="5"/>
      <c r="N276" s="5"/>
      <c r="O276" s="5"/>
      <c r="P276" s="5"/>
      <c r="Q276" s="1"/>
    </row>
    <row r="277" spans="1:17" x14ac:dyDescent="0.3">
      <c r="A277" s="1"/>
      <c r="C277" s="5"/>
      <c r="H277" s="5"/>
      <c r="I277" s="5"/>
      <c r="J277" s="5"/>
      <c r="K277" s="5"/>
      <c r="L277" s="5"/>
      <c r="M277" s="5"/>
      <c r="N277" s="5"/>
      <c r="O277" s="5"/>
      <c r="P277" s="5"/>
      <c r="Q277" s="1"/>
    </row>
    <row r="278" spans="1:17" x14ac:dyDescent="0.3">
      <c r="A278" s="1"/>
      <c r="C278" s="5"/>
      <c r="H278" s="5"/>
      <c r="I278" s="5"/>
      <c r="J278" s="5"/>
      <c r="K278" s="5"/>
      <c r="L278" s="5"/>
      <c r="M278" s="5"/>
      <c r="N278" s="5"/>
      <c r="O278" s="5"/>
      <c r="P278" s="5"/>
      <c r="Q278" s="1"/>
    </row>
    <row r="279" spans="1:17" x14ac:dyDescent="0.3">
      <c r="A279" s="1"/>
      <c r="C279" s="5"/>
      <c r="H279" s="5"/>
      <c r="I279" s="5"/>
      <c r="J279" s="5"/>
      <c r="K279" s="5"/>
      <c r="L279" s="5"/>
      <c r="M279" s="5"/>
      <c r="N279" s="5"/>
      <c r="O279" s="5"/>
      <c r="P279" s="5"/>
      <c r="Q279" s="1"/>
    </row>
    <row r="280" spans="1:17" x14ac:dyDescent="0.3">
      <c r="A280" s="1"/>
      <c r="C280" s="5"/>
      <c r="H280" s="5"/>
      <c r="I280" s="5"/>
      <c r="J280" s="5"/>
      <c r="K280" s="5"/>
      <c r="L280" s="5"/>
      <c r="M280" s="5"/>
      <c r="N280" s="5"/>
      <c r="O280" s="5"/>
      <c r="P280" s="5"/>
      <c r="Q280" s="1"/>
    </row>
    <row r="281" spans="1:17" x14ac:dyDescent="0.3">
      <c r="A281" s="1"/>
      <c r="C281" s="5"/>
      <c r="H281" s="5"/>
      <c r="I281" s="5"/>
      <c r="J281" s="5"/>
      <c r="K281" s="5"/>
      <c r="L281" s="5"/>
      <c r="M281" s="5"/>
      <c r="N281" s="5"/>
      <c r="O281" s="5"/>
      <c r="P281" s="5"/>
      <c r="Q281" s="1"/>
    </row>
    <row r="282" spans="1:17" x14ac:dyDescent="0.3">
      <c r="A282" s="1"/>
      <c r="C282" s="5"/>
      <c r="H282" s="5"/>
      <c r="I282" s="5"/>
      <c r="J282" s="5"/>
      <c r="K282" s="5"/>
      <c r="L282" s="5"/>
      <c r="M282" s="5"/>
      <c r="N282" s="5"/>
      <c r="O282" s="5"/>
      <c r="P282" s="5"/>
      <c r="Q282" s="1"/>
    </row>
    <row r="283" spans="1:17" x14ac:dyDescent="0.3">
      <c r="A283" s="1"/>
      <c r="C283" s="5"/>
      <c r="H283" s="5"/>
      <c r="I283" s="5"/>
      <c r="J283" s="5"/>
      <c r="K283" s="5"/>
      <c r="L283" s="5"/>
      <c r="M283" s="5"/>
      <c r="N283" s="5"/>
      <c r="O283" s="5"/>
      <c r="P283" s="5"/>
      <c r="Q283" s="1"/>
    </row>
    <row r="284" spans="1:17" x14ac:dyDescent="0.3">
      <c r="A284" s="1"/>
      <c r="C284" s="5"/>
      <c r="H284" s="5"/>
      <c r="I284" s="5"/>
      <c r="J284" s="5"/>
      <c r="K284" s="5"/>
      <c r="L284" s="5"/>
      <c r="M284" s="5"/>
      <c r="N284" s="5"/>
      <c r="O284" s="5"/>
      <c r="P284" s="5"/>
      <c r="Q284" s="1"/>
    </row>
    <row r="285" spans="1:17" x14ac:dyDescent="0.3">
      <c r="A285" s="1"/>
      <c r="C285" s="5"/>
      <c r="H285" s="5"/>
      <c r="I285" s="5"/>
      <c r="J285" s="5"/>
      <c r="K285" s="5"/>
      <c r="L285" s="5"/>
      <c r="M285" s="5"/>
      <c r="N285" s="5"/>
      <c r="O285" s="5"/>
      <c r="P285" s="5"/>
      <c r="Q285" s="1"/>
    </row>
    <row r="286" spans="1:17" x14ac:dyDescent="0.3">
      <c r="A286" s="1"/>
      <c r="C286" s="5"/>
      <c r="M286" s="5"/>
      <c r="N286" s="5"/>
      <c r="O286" s="5"/>
      <c r="P286" s="5"/>
      <c r="Q286" s="1"/>
    </row>
    <row r="287" spans="1:17" x14ac:dyDescent="0.3">
      <c r="A287" s="1"/>
      <c r="C287" s="5"/>
      <c r="M287" s="5"/>
      <c r="N287" s="5"/>
      <c r="O287" s="5"/>
      <c r="P287" s="5"/>
      <c r="Q287" s="1"/>
    </row>
    <row r="288" spans="1:17" x14ac:dyDescent="0.3">
      <c r="A288" s="1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1"/>
      <c r="Q288" s="1"/>
    </row>
    <row r="289" spans="1:17" x14ac:dyDescent="0.3">
      <c r="A289" s="47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Q289" s="47"/>
    </row>
    <row r="290" spans="1:17" x14ac:dyDescent="0.3">
      <c r="A290" s="47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Q290" s="47"/>
    </row>
    <row r="291" spans="1:17" x14ac:dyDescent="0.3">
      <c r="A291" s="47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Q291" s="47"/>
    </row>
    <row r="292" spans="1:17" x14ac:dyDescent="0.3">
      <c r="A292" s="47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Q292" s="47"/>
    </row>
    <row r="293" spans="1:17" x14ac:dyDescent="0.3">
      <c r="A293" s="47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Q293" s="47"/>
    </row>
    <row r="294" spans="1:17" x14ac:dyDescent="0.3">
      <c r="A294" s="47"/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</row>
    <row r="295" spans="1:17" x14ac:dyDescent="0.3">
      <c r="A295" s="66"/>
      <c r="B295" s="66"/>
      <c r="C295" s="66"/>
    </row>
    <row r="296" spans="1:17" x14ac:dyDescent="0.3">
      <c r="A296" s="66"/>
      <c r="B296" s="66"/>
      <c r="C296" s="66"/>
    </row>
    <row r="297" spans="1:17" x14ac:dyDescent="0.3">
      <c r="A297" s="66"/>
      <c r="B297" s="66"/>
      <c r="C297" s="66"/>
    </row>
    <row r="298" spans="1:17" x14ac:dyDescent="0.3">
      <c r="A298" s="66"/>
      <c r="B298" s="66"/>
      <c r="C298" s="66"/>
    </row>
    <row r="299" spans="1:17" x14ac:dyDescent="0.3">
      <c r="A299" s="66"/>
      <c r="B299" s="66"/>
      <c r="C299" s="66"/>
    </row>
    <row r="300" spans="1:17" x14ac:dyDescent="0.3">
      <c r="A300" s="66"/>
      <c r="B300" s="66"/>
      <c r="C300" s="66"/>
    </row>
    <row r="301" spans="1:17" x14ac:dyDescent="0.3">
      <c r="A301" s="66"/>
      <c r="B301" s="66"/>
      <c r="C301" s="66"/>
    </row>
  </sheetData>
  <mergeCells count="59">
    <mergeCell ref="E138:I138"/>
    <mergeCell ref="E159:H159"/>
    <mergeCell ref="D184:J184"/>
    <mergeCell ref="E185:H185"/>
    <mergeCell ref="E98:H98"/>
    <mergeCell ref="E149:I149"/>
    <mergeCell ref="B13:O13"/>
    <mergeCell ref="B14:O14"/>
    <mergeCell ref="D43:M43"/>
    <mergeCell ref="C20:F20"/>
    <mergeCell ref="H20:L20"/>
    <mergeCell ref="J53:L53"/>
    <mergeCell ref="J54:L54"/>
    <mergeCell ref="J55:L55"/>
    <mergeCell ref="J56:L56"/>
    <mergeCell ref="E187:H187"/>
    <mergeCell ref="J57:L57"/>
    <mergeCell ref="J58:L58"/>
    <mergeCell ref="J59:L59"/>
    <mergeCell ref="J61:L61"/>
    <mergeCell ref="E186:H186"/>
    <mergeCell ref="E142:J142"/>
    <mergeCell ref="D95:J95"/>
    <mergeCell ref="D105:J105"/>
    <mergeCell ref="E132:J132"/>
    <mergeCell ref="E133:I133"/>
    <mergeCell ref="E137:J137"/>
    <mergeCell ref="J44:L44"/>
    <mergeCell ref="J45:L45"/>
    <mergeCell ref="J46:L46"/>
    <mergeCell ref="E157:H157"/>
    <mergeCell ref="E158:H158"/>
    <mergeCell ref="E143:I143"/>
    <mergeCell ref="E147:J147"/>
    <mergeCell ref="E148:I148"/>
    <mergeCell ref="D155:J155"/>
    <mergeCell ref="E156:H156"/>
    <mergeCell ref="J47:L47"/>
    <mergeCell ref="J48:L48"/>
    <mergeCell ref="J49:L49"/>
    <mergeCell ref="J50:L50"/>
    <mergeCell ref="J51:L51"/>
    <mergeCell ref="J52:L52"/>
    <mergeCell ref="B253:O253"/>
    <mergeCell ref="E249:F249"/>
    <mergeCell ref="E251:F251"/>
    <mergeCell ref="E188:H188"/>
    <mergeCell ref="D211:J211"/>
    <mergeCell ref="I246:J246"/>
    <mergeCell ref="E244:F244"/>
    <mergeCell ref="E245:F245"/>
    <mergeCell ref="E246:F246"/>
    <mergeCell ref="E239:F239"/>
    <mergeCell ref="E240:F240"/>
    <mergeCell ref="E241:F241"/>
    <mergeCell ref="E242:F242"/>
    <mergeCell ref="E243:F243"/>
    <mergeCell ref="E250:F250"/>
    <mergeCell ref="D238:G238"/>
  </mergeCells>
  <pageMargins left="0.19685039370078741" right="0.19685039370078741" top="0.74803149606299213" bottom="0.74803149606299213" header="0.31496062992125984" footer="0.31496062992125984"/>
  <pageSetup paperSize="124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a FEBRERO 2026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mzamudio</dc:creator>
  <cp:lastModifiedBy>PAT 56026</cp:lastModifiedBy>
  <dcterms:created xsi:type="dcterms:W3CDTF">2016-07-14T16:59:51Z</dcterms:created>
  <dcterms:modified xsi:type="dcterms:W3CDTF">2026-03-06T18:37:48Z</dcterms:modified>
</cp:coreProperties>
</file>