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3. MARZO\"/>
    </mc:Choice>
  </mc:AlternateContent>
  <xr:revisionPtr revIDLastSave="0" documentId="13_ncr:1_{39835D87-86CD-464F-9EE2-874BEDE37E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a MARZO 202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1" i="1" l="1"/>
  <c r="J139" i="1"/>
  <c r="J150" i="1"/>
  <c r="J144" i="1"/>
  <c r="J134" i="1"/>
  <c r="L22" i="1"/>
  <c r="K23" i="1" l="1"/>
  <c r="J23" i="1"/>
  <c r="I23" i="1"/>
  <c r="H23" i="1"/>
  <c r="E49" i="1"/>
  <c r="J61" i="1" l="1"/>
  <c r="F22" i="1" l="1"/>
  <c r="I161" i="1"/>
  <c r="J159" i="1" s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<sst xmlns="http://schemas.openxmlformats.org/spreadsheetml/2006/main" count="60" uniqueCount="49">
  <si>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</si>
  <si>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</si>
  <si>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</si>
  <si>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</si>
  <si>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</si>
  <si>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</si>
  <si>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</si>
  <si>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</si>
  <si>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</si>
  <si>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</si>
  <si>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</si>
  <si>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</si>
  <si>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</si>
  <si>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</si>
  <si>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</si>
  <si>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</si>
  <si>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</si>
  <si>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</si>
  <si>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</si>
  <si>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</si>
  <si>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</si>
  <si>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</si>
  <si>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</si>
  <si>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</si>
  <si>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</si>
  <si>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</si>
  <si>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</si>
  <si>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</si>
  <si>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</si>
  <si>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</si>
  <si>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</si>
  <si>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</si>
  <si>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</si>
  <si>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</si>
  <si>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</si>
  <si>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</si>
  <si>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</si>
  <si>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</si>
  <si>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</si>
  <si>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</si>
  <si>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</si>
  <si>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</si>
  <si>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</si>
  <si>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</si>
  <si>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</si>
  <si>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</si>
  <si>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</si>
  <si>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 xml:space="preserve">VÍA PNT </t>
  </si>
  <si>
    <t>INFORMACIÓN ESTADÍSTICA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</si>
</sst>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 vertical="center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MARZO 2026'!$D$95:$J$95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MARZO 2026'!$G$96:$G$100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MARZO 2026'!$H$96:$H$100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MARZO 2026'!$I$96:$I$100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MARZO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2026'!$F$156:$F$159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MARZO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2026'!$H$156:$H$159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MARZO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2026'!$G$156:$G$159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2026'!$I$156:$I$159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MARZO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2026'!$J$156:$J$159</c:f>
              <c:numCache>
                <c:formatCode>0%</c:formatCode>
                <c:ptCount val="4"/>
                <c:pt idx="0">
                  <c:v>0.7142857142857143</c:v>
                </c:pt>
                <c:pt idx="1">
                  <c:v>0.2857142857142857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2026'!$F$212:$F$215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2026'!$G$212:$G$215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2026'!$H$212:$H$215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MARZO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2026'!$I$212:$I$215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2026'!$J$212:$J$215</c:f>
              <c:numCache>
                <c:formatCode>0%</c:formatCode>
                <c:ptCount val="4"/>
                <c:pt idx="0">
                  <c:v>0.7142857142857143</c:v>
                </c:pt>
                <c:pt idx="1">
                  <c:v>0.2857142857142857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MARZO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MARZO 2026'!$C$22:$E$22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MARZO 2026'!$C$23:$E$23</c:f>
              <c:numCache>
                <c:formatCode>0%</c:formatCode>
                <c:ptCount val="3"/>
                <c:pt idx="0">
                  <c:v>0.7142857142857143</c:v>
                </c:pt>
                <c:pt idx="1">
                  <c:v>0.14285714285714285</c:v>
                </c:pt>
                <c:pt idx="2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MARZO 2026'!$H$20:$O$20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MARZO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MARZO 2026'!$H$22:$K$22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MARZO 2026'!$H$23:$K$23</c:f>
              <c:numCache>
                <c:formatCode>0%</c:formatCode>
                <c:ptCount val="4"/>
                <c:pt idx="0">
                  <c:v>0.14285714285714285</c:v>
                </c:pt>
                <c:pt idx="1">
                  <c:v>0.8571428571428571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2026'!$G$185:$G$188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2026'!$H$185:$H$188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2026'!$I$185:$I$188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2026'!$J$185:$J$188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MARZO 2026'!$F$239:$F$250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MARZO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MARZO 2026'!$G$239:$G$250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MARZO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MARZO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MARZO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MARZO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MARZO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2026'!$J$44:$J$59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217714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363" y="166254"/>
          <a:ext cx="1274371" cy="11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A304" zoomScaleNormal="100" workbookViewId="0">
      <selection activeCell="H245" sqref="H245"/>
    </sheetView>
  </sheetViews>
  <sheetFormatPr baseColWidth="10" defaultRowHeight="14.4" x14ac:dyDescent="0.3"/>
  <cols>
    <col min="1" max="1" width="3.5546875" customWidth="1"/>
    <col min="2" max="2" width="6.6640625" style="5" customWidth="1"/>
    <col min="3" max="3" width="22.109375" customWidth="1"/>
    <col min="4" max="4" width="15.6640625" customWidth="1"/>
    <col min="5" max="5" width="26" customWidth="1"/>
    <col min="6" max="6" width="31.44140625" customWidth="1"/>
    <col min="7" max="7" width="26.44140625" customWidth="1"/>
    <col min="8" max="8" width="17.44140625" customWidth="1"/>
    <col min="9" max="9" width="19.109375" customWidth="1"/>
    <col min="10" max="10" width="15.88671875" customWidth="1"/>
    <col min="11" max="11" width="14.6640625" customWidth="1"/>
    <col min="12" max="12" width="14" customWidth="1"/>
    <col min="13" max="13" width="17.88671875" customWidth="1"/>
    <col min="14" max="14" width="12.109375" customWidth="1"/>
    <col min="15" max="15" width="14.109375" customWidth="1"/>
    <col min="16" max="16" width="2.5546875" hidden="1" customWidth="1"/>
    <col min="17" max="17" width="3.5546875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3">
      <c r="A13" s="1"/>
      <c r="B13" s="135" t="s">
        <v>26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3"/>
      <c r="Q13" s="1"/>
    </row>
    <row r="14" spans="1:17" ht="43.5" customHeight="1" thickBot="1" x14ac:dyDescent="0.95">
      <c r="A14" s="1"/>
      <c r="B14" s="137" t="s">
        <v>48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4"/>
      <c r="Q14" s="1"/>
    </row>
    <row r="15" spans="1:17" x14ac:dyDescent="0.3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3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3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3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" thickBot="1" x14ac:dyDescent="0.35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5">
      <c r="A20" s="1"/>
      <c r="C20" s="140" t="s">
        <v>0</v>
      </c>
      <c r="D20" s="141"/>
      <c r="E20" s="141"/>
      <c r="F20" s="142"/>
      <c r="G20" s="67"/>
      <c r="H20" s="140" t="s">
        <v>45</v>
      </c>
      <c r="I20" s="141"/>
      <c r="J20" s="141"/>
      <c r="K20" s="141"/>
      <c r="L20" s="142"/>
      <c r="M20" s="60"/>
      <c r="N20" s="60"/>
      <c r="O20" s="60"/>
      <c r="P20" s="5"/>
      <c r="Q20" s="1"/>
      <c r="R20" s="6"/>
    </row>
    <row r="21" spans="1:18" s="9" customFormat="1" ht="15" thickBot="1" x14ac:dyDescent="0.35">
      <c r="A21" s="7"/>
      <c r="B21" s="8"/>
      <c r="C21" s="68" t="s">
        <v>46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5" thickBot="1" x14ac:dyDescent="0.35">
      <c r="A22" s="1"/>
      <c r="C22" s="72">
        <v>5</v>
      </c>
      <c r="D22" s="73">
        <v>1</v>
      </c>
      <c r="E22" s="73">
        <v>1</v>
      </c>
      <c r="F22" s="74">
        <f>SUM(C22:E22)</f>
        <v>7</v>
      </c>
      <c r="G22" s="75"/>
      <c r="H22" s="72">
        <v>1</v>
      </c>
      <c r="I22" s="72">
        <v>6</v>
      </c>
      <c r="J22" s="72">
        <v>0</v>
      </c>
      <c r="K22" s="72">
        <v>0</v>
      </c>
      <c r="L22" s="74">
        <f>SUM(H22:K22)</f>
        <v>7</v>
      </c>
      <c r="M22" s="5"/>
      <c r="N22" s="5"/>
      <c r="O22" s="13"/>
      <c r="P22" s="1"/>
      <c r="Q22" s="1"/>
    </row>
    <row r="23" spans="1:18" ht="15" thickBot="1" x14ac:dyDescent="0.35">
      <c r="A23" s="1"/>
      <c r="C23" s="76">
        <f>+C22/F22</f>
        <v>0.7142857142857143</v>
      </c>
      <c r="D23" s="77">
        <f>+D22/F22</f>
        <v>0.14285714285714285</v>
      </c>
      <c r="E23" s="78">
        <f>+E22/F22</f>
        <v>0.14285714285714285</v>
      </c>
      <c r="F23" s="79">
        <f>SUM(C23:E23)</f>
        <v>1</v>
      </c>
      <c r="G23" s="75"/>
      <c r="H23" s="76">
        <f>+H22/L22</f>
        <v>0.14285714285714285</v>
      </c>
      <c r="I23" s="76">
        <f>+I22/L22</f>
        <v>0.8571428571428571</v>
      </c>
      <c r="J23" s="76">
        <f>+J22/L22</f>
        <v>0</v>
      </c>
      <c r="K23" s="76">
        <f>+K22/L22</f>
        <v>0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3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3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3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3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3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3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3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3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3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3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3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3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3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3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3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3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3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3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3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3">
      <c r="A43" s="1"/>
      <c r="C43" s="5"/>
      <c r="D43" s="139" t="s">
        <v>8</v>
      </c>
      <c r="E43" s="139"/>
      <c r="F43" s="139"/>
      <c r="G43" s="139"/>
      <c r="H43" s="139"/>
      <c r="I43" s="139"/>
      <c r="J43" s="139"/>
      <c r="K43" s="139"/>
      <c r="L43" s="139"/>
      <c r="M43" s="139"/>
      <c r="N43" s="5"/>
      <c r="O43" s="5"/>
      <c r="P43" s="5"/>
      <c r="Q43" s="1"/>
    </row>
    <row r="44" spans="1:17" ht="1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56">
        <v>1</v>
      </c>
      <c r="K44" s="157"/>
      <c r="L44" s="158"/>
      <c r="M44" s="84">
        <f>+$J44/$J61</f>
        <v>0.14285714285714285</v>
      </c>
      <c r="N44" s="5"/>
      <c r="O44" s="5"/>
      <c r="P44" s="5"/>
      <c r="Q44" s="1"/>
    </row>
    <row r="45" spans="1:17" ht="1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3">
        <v>0</v>
      </c>
      <c r="K45" s="144"/>
      <c r="L45" s="145"/>
      <c r="M45" s="76">
        <f>+$J45/$J61</f>
        <v>0</v>
      </c>
      <c r="N45" s="5"/>
      <c r="O45" s="5"/>
      <c r="P45" s="5"/>
      <c r="Q45" s="1"/>
    </row>
    <row r="46" spans="1:17" ht="1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3">
        <v>3</v>
      </c>
      <c r="K46" s="144"/>
      <c r="L46" s="145"/>
      <c r="M46" s="76">
        <f>+$J46/$J61</f>
        <v>0.42857142857142855</v>
      </c>
      <c r="N46" s="5"/>
      <c r="O46" s="5"/>
      <c r="P46" s="5"/>
      <c r="Q46" s="1"/>
    </row>
    <row r="47" spans="1:17" ht="1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3">
        <v>1</v>
      </c>
      <c r="K47" s="144"/>
      <c r="L47" s="145"/>
      <c r="M47" s="76">
        <f>+$J47/$J61</f>
        <v>0.14285714285714285</v>
      </c>
      <c r="N47" s="5"/>
      <c r="O47" s="5"/>
      <c r="P47" s="5"/>
      <c r="Q47" s="1"/>
    </row>
    <row r="48" spans="1:17" ht="1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43">
        <v>0</v>
      </c>
      <c r="K48" s="144"/>
      <c r="L48" s="145"/>
      <c r="M48" s="76">
        <f>+$J48/$J61</f>
        <v>0</v>
      </c>
      <c r="N48" s="5"/>
      <c r="O48" s="5"/>
      <c r="P48" s="5"/>
      <c r="Q48" s="1"/>
    </row>
    <row r="49" spans="1:17" ht="1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3">
        <v>2</v>
      </c>
      <c r="K49" s="144"/>
      <c r="L49" s="145"/>
      <c r="M49" s="76">
        <f>+$J49/J61</f>
        <v>0.2857142857142857</v>
      </c>
      <c r="N49" s="5"/>
      <c r="O49" s="5"/>
      <c r="P49" s="5"/>
      <c r="Q49" s="1"/>
    </row>
    <row r="50" spans="1:17" ht="1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3">
        <v>0</v>
      </c>
      <c r="K50" s="144"/>
      <c r="L50" s="145"/>
      <c r="M50" s="76">
        <f>+$J50/J61</f>
        <v>0</v>
      </c>
      <c r="N50" s="5"/>
      <c r="O50" s="5"/>
      <c r="P50" s="5"/>
      <c r="Q50" s="1"/>
    </row>
    <row r="51" spans="1:17" ht="1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3">
        <v>0</v>
      </c>
      <c r="K51" s="144"/>
      <c r="L51" s="145"/>
      <c r="M51" s="76">
        <f>+$J51/J61</f>
        <v>0</v>
      </c>
      <c r="N51" s="5"/>
      <c r="O51" s="5"/>
      <c r="P51" s="5"/>
      <c r="Q51" s="1"/>
    </row>
    <row r="52" spans="1:17" ht="1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3">
        <v>0</v>
      </c>
      <c r="K52" s="144"/>
      <c r="L52" s="145"/>
      <c r="M52" s="76">
        <f>+J52/J61</f>
        <v>0</v>
      </c>
      <c r="N52" s="5"/>
      <c r="O52" s="5"/>
      <c r="P52" s="5"/>
      <c r="Q52" s="1"/>
    </row>
    <row r="53" spans="1:17" ht="1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3">
        <v>0</v>
      </c>
      <c r="K53" s="144"/>
      <c r="L53" s="145"/>
      <c r="M53" s="76">
        <f>+J53/J61</f>
        <v>0</v>
      </c>
      <c r="N53" s="5"/>
      <c r="O53" s="5"/>
      <c r="P53" s="5"/>
      <c r="Q53" s="1"/>
    </row>
    <row r="54" spans="1:17" ht="1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3">
        <v>0</v>
      </c>
      <c r="K54" s="144"/>
      <c r="L54" s="145"/>
      <c r="M54" s="76">
        <f>+$J54/J61</f>
        <v>0</v>
      </c>
      <c r="N54" s="5"/>
      <c r="O54" s="5"/>
      <c r="P54" s="5"/>
      <c r="Q54" s="1"/>
    </row>
    <row r="55" spans="1:17" ht="1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3">
        <v>0</v>
      </c>
      <c r="K55" s="144"/>
      <c r="L55" s="145"/>
      <c r="M55" s="76">
        <f>+$J55/J61</f>
        <v>0</v>
      </c>
      <c r="N55" s="5"/>
      <c r="O55" s="5"/>
      <c r="P55" s="5"/>
      <c r="Q55" s="1"/>
    </row>
    <row r="56" spans="1:17" ht="1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3">
        <v>0</v>
      </c>
      <c r="K56" s="144"/>
      <c r="L56" s="145"/>
      <c r="M56" s="76">
        <f>+$J56/J61</f>
        <v>0</v>
      </c>
      <c r="N56" s="5"/>
      <c r="O56" s="5"/>
      <c r="P56" s="5"/>
      <c r="Q56" s="1"/>
    </row>
    <row r="57" spans="1:17" ht="1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3">
        <v>0</v>
      </c>
      <c r="K57" s="144"/>
      <c r="L57" s="145"/>
      <c r="M57" s="76">
        <f>+$J57/J61</f>
        <v>0</v>
      </c>
      <c r="N57" s="5"/>
      <c r="O57" s="5"/>
      <c r="P57" s="5"/>
      <c r="Q57" s="1"/>
    </row>
    <row r="58" spans="1:17" ht="1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3">
        <v>0</v>
      </c>
      <c r="K58" s="144"/>
      <c r="L58" s="145"/>
      <c r="M58" s="76">
        <f>+$J58/J61</f>
        <v>0</v>
      </c>
      <c r="N58" s="5"/>
      <c r="O58" s="5"/>
      <c r="P58" s="5"/>
      <c r="Q58" s="1"/>
    </row>
    <row r="59" spans="1:17" ht="1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3">
        <v>0</v>
      </c>
      <c r="K59" s="144"/>
      <c r="L59" s="145"/>
      <c r="M59" s="76">
        <f>+J59/J61</f>
        <v>0</v>
      </c>
      <c r="N59" s="5"/>
      <c r="O59" s="5"/>
      <c r="P59" s="5"/>
      <c r="Q59" s="1"/>
    </row>
    <row r="60" spans="1:17" s="16" customFormat="1" ht="16.2" thickBot="1" x14ac:dyDescent="0.35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2" thickBot="1" x14ac:dyDescent="0.35">
      <c r="A61" s="1"/>
      <c r="C61" s="5"/>
      <c r="D61" s="5"/>
      <c r="E61" s="5"/>
      <c r="F61" s="5"/>
      <c r="G61" s="5"/>
      <c r="H61" s="5"/>
      <c r="I61" s="5"/>
      <c r="J61" s="146">
        <f>SUM(J44:J59)</f>
        <v>7</v>
      </c>
      <c r="K61" s="147"/>
      <c r="L61" s="148"/>
      <c r="M61" s="12">
        <f>SUM(M44:M60)</f>
        <v>0.99999999999999989</v>
      </c>
      <c r="N61" s="5"/>
      <c r="O61" s="5"/>
      <c r="P61" s="5"/>
      <c r="Q61" s="1"/>
    </row>
    <row r="62" spans="1:17" x14ac:dyDescent="0.3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3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3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3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3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3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3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3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3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3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3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3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3">
      <c r="A74" s="1"/>
      <c r="C74" s="5"/>
      <c r="D74" s="5"/>
      <c r="E74" s="5"/>
      <c r="F74" s="5"/>
      <c r="G74" s="5"/>
      <c r="H74" s="5"/>
      <c r="I74" s="5"/>
      <c r="J74" s="5" t="s">
        <v>39</v>
      </c>
      <c r="K74" s="5"/>
      <c r="L74" s="5"/>
      <c r="M74" s="5"/>
      <c r="N74" s="5"/>
      <c r="O74" s="5"/>
      <c r="P74" s="5"/>
      <c r="Q74" s="1"/>
    </row>
    <row r="75" spans="1:17" x14ac:dyDescent="0.3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3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3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3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3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3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3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3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3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3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3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3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3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3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3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3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3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3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3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" thickBot="1" x14ac:dyDescent="0.35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5">
      <c r="A95" s="1"/>
      <c r="C95" s="5"/>
      <c r="D95" s="152" t="s">
        <v>9</v>
      </c>
      <c r="E95" s="153"/>
      <c r="F95" s="153"/>
      <c r="G95" s="153"/>
      <c r="H95" s="153"/>
      <c r="I95" s="153"/>
      <c r="J95" s="154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2</v>
      </c>
      <c r="J96" s="96">
        <f>+I96/I102</f>
        <v>0.2857142857142857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47</v>
      </c>
      <c r="F97" s="98"/>
      <c r="G97" s="94"/>
      <c r="H97" s="94"/>
      <c r="I97" s="99">
        <v>5</v>
      </c>
      <c r="J97" s="96">
        <f>I97/I102</f>
        <v>0.7142857142857143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29" t="s">
        <v>25</v>
      </c>
      <c r="F98" s="130"/>
      <c r="G98" s="130"/>
      <c r="H98" s="131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22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23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7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3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6" x14ac:dyDescent="0.3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" x14ac:dyDescent="0.3">
      <c r="A105" s="1"/>
      <c r="C105" s="5"/>
      <c r="D105" s="155"/>
      <c r="E105" s="155"/>
      <c r="F105" s="155"/>
      <c r="G105" s="155"/>
      <c r="H105" s="155"/>
      <c r="I105" s="155"/>
      <c r="J105" s="155"/>
      <c r="K105" s="49"/>
      <c r="L105" s="49"/>
      <c r="M105" s="5"/>
      <c r="N105" s="5"/>
      <c r="O105" s="5"/>
      <c r="P105" s="5"/>
      <c r="Q105" s="1"/>
    </row>
    <row r="106" spans="1:17" x14ac:dyDescent="0.3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3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3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3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3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3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3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3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3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3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3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3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3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3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3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3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3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3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3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3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3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3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3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3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3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" thickBot="1" x14ac:dyDescent="0.35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8.600000000000001" thickBot="1" x14ac:dyDescent="0.35">
      <c r="A132" s="1"/>
      <c r="C132" s="5"/>
      <c r="D132" s="5"/>
      <c r="E132" s="126" t="s">
        <v>11</v>
      </c>
      <c r="F132" s="127"/>
      <c r="G132" s="127"/>
      <c r="H132" s="127"/>
      <c r="I132" s="127"/>
      <c r="J132" s="128"/>
      <c r="K132" s="49"/>
      <c r="L132" s="49"/>
      <c r="M132" s="5"/>
      <c r="N132" s="5"/>
      <c r="O132" s="5"/>
      <c r="P132" s="5"/>
      <c r="Q132" s="1"/>
    </row>
    <row r="133" spans="1:17" ht="15" thickBot="1" x14ac:dyDescent="0.35">
      <c r="A133" s="1"/>
      <c r="C133" s="5"/>
      <c r="D133" s="5"/>
      <c r="E133" s="120" t="s">
        <v>12</v>
      </c>
      <c r="F133" s="121"/>
      <c r="G133" s="121"/>
      <c r="H133" s="121"/>
      <c r="I133" s="122"/>
      <c r="J133" s="20">
        <v>34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5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34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3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" thickBot="1" x14ac:dyDescent="0.35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8.600000000000001" thickBot="1" x14ac:dyDescent="0.35">
      <c r="A137" s="1"/>
      <c r="C137" s="5"/>
      <c r="D137" s="5"/>
      <c r="E137" s="126" t="s">
        <v>13</v>
      </c>
      <c r="F137" s="127"/>
      <c r="G137" s="127"/>
      <c r="H137" s="127"/>
      <c r="I137" s="127"/>
      <c r="J137" s="128"/>
      <c r="K137" s="49"/>
      <c r="L137" s="49"/>
      <c r="M137" s="5"/>
      <c r="N137" s="5"/>
      <c r="O137" s="5"/>
      <c r="P137" s="5"/>
      <c r="Q137" s="1"/>
    </row>
    <row r="138" spans="1:17" ht="15" thickBot="1" x14ac:dyDescent="0.35">
      <c r="A138" s="1"/>
      <c r="C138" s="5"/>
      <c r="D138" s="5"/>
      <c r="E138" s="120" t="s">
        <v>14</v>
      </c>
      <c r="F138" s="121"/>
      <c r="G138" s="121"/>
      <c r="H138" s="121"/>
      <c r="I138" s="122"/>
      <c r="J138" s="22">
        <v>514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5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514</v>
      </c>
      <c r="K139" s="56"/>
      <c r="L139" s="56"/>
      <c r="M139" s="5"/>
      <c r="N139" s="5"/>
      <c r="O139" s="5"/>
      <c r="P139" s="5"/>
      <c r="Q139" s="1"/>
    </row>
    <row r="140" spans="1:17" x14ac:dyDescent="0.3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" thickBot="1" x14ac:dyDescent="0.35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8.600000000000001" thickBot="1" x14ac:dyDescent="0.35">
      <c r="A142" s="1"/>
      <c r="C142" s="5"/>
      <c r="D142" s="5"/>
      <c r="E142" s="149" t="s">
        <v>15</v>
      </c>
      <c r="F142" s="150"/>
      <c r="G142" s="150"/>
      <c r="H142" s="150"/>
      <c r="I142" s="150"/>
      <c r="J142" s="151"/>
      <c r="K142" s="57"/>
      <c r="L142" s="57"/>
      <c r="M142" s="5"/>
      <c r="N142" s="5"/>
      <c r="O142" s="5"/>
      <c r="P142" s="5"/>
      <c r="Q142" s="1"/>
    </row>
    <row r="143" spans="1:17" ht="15" thickBot="1" x14ac:dyDescent="0.35">
      <c r="A143" s="1"/>
      <c r="C143" s="5"/>
      <c r="D143" s="5"/>
      <c r="E143" s="120" t="s">
        <v>16</v>
      </c>
      <c r="F143" s="121"/>
      <c r="G143" s="121"/>
      <c r="H143" s="121"/>
      <c r="I143" s="122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2" thickBot="1" x14ac:dyDescent="0.35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3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" thickBot="1" x14ac:dyDescent="0.35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8.600000000000001" thickBot="1" x14ac:dyDescent="0.35">
      <c r="A147" s="1"/>
      <c r="C147" s="5"/>
      <c r="D147" s="5"/>
      <c r="E147" s="149" t="s">
        <v>38</v>
      </c>
      <c r="F147" s="150"/>
      <c r="G147" s="150"/>
      <c r="H147" s="150"/>
      <c r="I147" s="150"/>
      <c r="J147" s="151"/>
      <c r="K147" s="57"/>
      <c r="L147" s="57"/>
      <c r="M147" s="5"/>
      <c r="N147" s="5"/>
      <c r="O147" s="5"/>
      <c r="P147" s="5"/>
      <c r="Q147" s="1"/>
    </row>
    <row r="148" spans="1:17" ht="15" thickBot="1" x14ac:dyDescent="0.35">
      <c r="A148" s="1"/>
      <c r="C148" s="5"/>
      <c r="D148" s="5"/>
      <c r="E148" s="159" t="s">
        <v>17</v>
      </c>
      <c r="F148" s="160"/>
      <c r="G148" s="160"/>
      <c r="H148" s="160"/>
      <c r="I148" s="161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5">
      <c r="A149" s="1"/>
      <c r="C149" s="5"/>
      <c r="D149" s="5"/>
      <c r="E149" s="132" t="s">
        <v>42</v>
      </c>
      <c r="F149" s="133"/>
      <c r="G149" s="133"/>
      <c r="H149" s="133"/>
      <c r="I149" s="134"/>
      <c r="J149" s="111">
        <v>4</v>
      </c>
      <c r="K149" s="35"/>
      <c r="L149" s="35"/>
      <c r="M149" s="5"/>
      <c r="N149" s="5"/>
      <c r="O149" s="5"/>
      <c r="P149" s="5"/>
      <c r="Q149" s="1"/>
    </row>
    <row r="150" spans="1:17" ht="16.2" thickBot="1" x14ac:dyDescent="0.35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4</v>
      </c>
      <c r="K150" s="56"/>
      <c r="L150" s="56"/>
      <c r="M150" s="5"/>
      <c r="N150" s="5"/>
      <c r="O150" s="5"/>
      <c r="P150" s="5"/>
      <c r="Q150" s="1"/>
    </row>
    <row r="151" spans="1:17" x14ac:dyDescent="0.3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3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3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" thickBot="1" x14ac:dyDescent="0.35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8.600000000000001" thickBot="1" x14ac:dyDescent="0.35">
      <c r="A155" s="1"/>
      <c r="C155" s="5"/>
      <c r="D155" s="126" t="s">
        <v>18</v>
      </c>
      <c r="E155" s="127"/>
      <c r="F155" s="127"/>
      <c r="G155" s="127"/>
      <c r="H155" s="127"/>
      <c r="I155" s="127"/>
      <c r="J155" s="128"/>
      <c r="K155" s="49"/>
      <c r="L155" s="49"/>
      <c r="M155" s="5"/>
      <c r="N155" s="5"/>
      <c r="O155" s="5"/>
      <c r="P155" s="5"/>
      <c r="Q155" s="1"/>
    </row>
    <row r="156" spans="1:17" ht="15" thickBot="1" x14ac:dyDescent="0.35">
      <c r="A156" s="1"/>
      <c r="C156" s="5"/>
      <c r="D156" s="23">
        <v>1</v>
      </c>
      <c r="E156" s="123" t="str">
        <f>+'[1]ACUM-MAYO'!A162</f>
        <v>ORDINARIA</v>
      </c>
      <c r="F156" s="124"/>
      <c r="G156" s="124"/>
      <c r="H156" s="125"/>
      <c r="I156" s="51">
        <v>5</v>
      </c>
      <c r="J156" s="24">
        <f>I156/I161</f>
        <v>0.7142857142857143</v>
      </c>
      <c r="K156" s="58" t="s">
        <v>43</v>
      </c>
      <c r="L156" s="58"/>
      <c r="M156" s="5"/>
      <c r="N156" s="5"/>
      <c r="O156" s="5"/>
      <c r="P156" s="5"/>
      <c r="Q156" s="1"/>
    </row>
    <row r="157" spans="1:17" ht="19.5" customHeight="1" thickBot="1" x14ac:dyDescent="0.35">
      <c r="A157" s="1"/>
      <c r="C157" s="5"/>
      <c r="D157" s="23">
        <v>2</v>
      </c>
      <c r="E157" s="123" t="str">
        <f>+'[1]ACUM-MAYO'!A163</f>
        <v>FUNDAMENTAL</v>
      </c>
      <c r="F157" s="124"/>
      <c r="G157" s="124"/>
      <c r="H157" s="125"/>
      <c r="I157" s="51">
        <v>2</v>
      </c>
      <c r="J157" s="25">
        <f>I157/I161</f>
        <v>0.2857142857142857</v>
      </c>
      <c r="K157" s="58"/>
      <c r="L157" s="58"/>
      <c r="M157" s="5"/>
      <c r="N157" s="5"/>
      <c r="O157" s="5"/>
      <c r="P157" s="5"/>
      <c r="Q157" s="1"/>
    </row>
    <row r="158" spans="1:17" ht="15" thickBot="1" x14ac:dyDescent="0.35">
      <c r="A158" s="1"/>
      <c r="C158" s="5"/>
      <c r="D158" s="26">
        <v>4</v>
      </c>
      <c r="E158" s="123" t="str">
        <f>+'[1]ACUM-MAYO'!A165</f>
        <v>RESERVADA</v>
      </c>
      <c r="F158" s="124"/>
      <c r="G158" s="124"/>
      <c r="H158" s="125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" thickBot="1" x14ac:dyDescent="0.35">
      <c r="A159" s="1"/>
      <c r="C159" s="5"/>
      <c r="D159" s="23">
        <v>3</v>
      </c>
      <c r="E159" s="123" t="s">
        <v>24</v>
      </c>
      <c r="F159" s="124"/>
      <c r="G159" s="124"/>
      <c r="H159" s="125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" thickBot="1" x14ac:dyDescent="0.35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2" thickBot="1" x14ac:dyDescent="0.35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7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3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6" x14ac:dyDescent="0.3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3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3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3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3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3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3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3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3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3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3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3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3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3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3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3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3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3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3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3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" thickBot="1" x14ac:dyDescent="0.35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8.600000000000001" thickBot="1" x14ac:dyDescent="0.35">
      <c r="A184" s="1"/>
      <c r="C184" s="5"/>
      <c r="D184" s="126" t="s">
        <v>19</v>
      </c>
      <c r="E184" s="127"/>
      <c r="F184" s="127"/>
      <c r="G184" s="127"/>
      <c r="H184" s="127"/>
      <c r="I184" s="127"/>
      <c r="J184" s="128"/>
      <c r="K184" s="49"/>
      <c r="L184" s="49"/>
      <c r="M184" s="5"/>
      <c r="N184" s="5"/>
      <c r="O184" s="5"/>
      <c r="P184" s="5"/>
      <c r="Q184" s="1"/>
    </row>
    <row r="185" spans="1:17" ht="15" thickBot="1" x14ac:dyDescent="0.35">
      <c r="A185" s="1"/>
      <c r="C185" s="5"/>
      <c r="D185" s="23">
        <v>1</v>
      </c>
      <c r="E185" s="123" t="str">
        <f>+'[1]ACUM-MAYO'!A173</f>
        <v>ECONOMICA ADMINISTRATIVA</v>
      </c>
      <c r="F185" s="124"/>
      <c r="G185" s="124"/>
      <c r="H185" s="125"/>
      <c r="I185" s="51">
        <v>7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5">
      <c r="A186" s="1"/>
      <c r="C186" s="5"/>
      <c r="D186" s="23">
        <v>2</v>
      </c>
      <c r="E186" s="123" t="str">
        <f>+'[1]ACUM-MAYO'!A174</f>
        <v>TRAMITE</v>
      </c>
      <c r="F186" s="124"/>
      <c r="G186" s="124"/>
      <c r="H186" s="125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5">
      <c r="A187" s="1"/>
      <c r="C187" s="5"/>
      <c r="D187" s="23">
        <v>3</v>
      </c>
      <c r="E187" s="123" t="str">
        <f>+'[1]ACUM-MAYO'!A175</f>
        <v>SERV. PUB.</v>
      </c>
      <c r="F187" s="124"/>
      <c r="G187" s="124"/>
      <c r="H187" s="125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" thickBot="1" x14ac:dyDescent="0.35">
      <c r="A188" s="1"/>
      <c r="C188" s="5"/>
      <c r="D188" s="23">
        <v>4</v>
      </c>
      <c r="E188" s="123" t="str">
        <f>+'[1]ACUM-MAYO'!A176</f>
        <v>LEGAL</v>
      </c>
      <c r="F188" s="124"/>
      <c r="G188" s="124"/>
      <c r="H188" s="125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5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2" thickBot="1" x14ac:dyDescent="0.35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7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3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6" x14ac:dyDescent="0.3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3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3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3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3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3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3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3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3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3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3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3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3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3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3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3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3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3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" thickBot="1" x14ac:dyDescent="0.35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8.600000000000001" thickBot="1" x14ac:dyDescent="0.35">
      <c r="A211" s="1"/>
      <c r="C211" s="5"/>
      <c r="D211" s="126" t="s">
        <v>20</v>
      </c>
      <c r="E211" s="127"/>
      <c r="F211" s="127"/>
      <c r="G211" s="127"/>
      <c r="H211" s="127"/>
      <c r="I211" s="127"/>
      <c r="J211" s="128"/>
      <c r="K211" s="49"/>
      <c r="L211" s="49"/>
      <c r="M211" s="5"/>
      <c r="N211" s="5"/>
      <c r="O211" s="5"/>
      <c r="P211" s="5"/>
      <c r="Q211" s="1"/>
    </row>
    <row r="212" spans="1:17" ht="15" thickBot="1" x14ac:dyDescent="0.35">
      <c r="A212" s="1"/>
      <c r="C212" s="5"/>
      <c r="D212" s="23">
        <v>1</v>
      </c>
      <c r="E212" s="38" t="s">
        <v>46</v>
      </c>
      <c r="F212" s="39"/>
      <c r="G212" s="39"/>
      <c r="H212" s="40"/>
      <c r="I212" s="51">
        <v>5</v>
      </c>
      <c r="J212" s="33">
        <f>I212/I217</f>
        <v>0.7142857142857143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5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2</v>
      </c>
      <c r="J213" s="33">
        <f>I213/I217</f>
        <v>0.2857142857142857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5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5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5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5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7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3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6" x14ac:dyDescent="0.3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3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3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3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3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3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3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3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3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3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3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3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3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3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3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3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3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3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" thickBot="1" x14ac:dyDescent="0.35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8.600000000000001" thickBot="1" x14ac:dyDescent="0.35">
      <c r="A238" s="1"/>
      <c r="C238" s="5"/>
      <c r="D238" s="149" t="s">
        <v>27</v>
      </c>
      <c r="E238" s="171"/>
      <c r="F238" s="171"/>
      <c r="G238" s="151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5">
      <c r="A239" s="1"/>
      <c r="C239" s="5"/>
      <c r="D239" s="10">
        <v>1</v>
      </c>
      <c r="E239" s="169" t="s">
        <v>28</v>
      </c>
      <c r="F239" s="170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5">
      <c r="A240" s="1"/>
      <c r="C240" s="44"/>
      <c r="D240" s="10">
        <v>2</v>
      </c>
      <c r="E240" s="169" t="s">
        <v>29</v>
      </c>
      <c r="F240" s="170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5">
      <c r="A241" s="1"/>
      <c r="C241" s="45"/>
      <c r="D241" s="10">
        <v>3</v>
      </c>
      <c r="E241" s="169" t="s">
        <v>30</v>
      </c>
      <c r="F241" s="170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5">
      <c r="A242" s="1"/>
      <c r="C242" s="45"/>
      <c r="D242" s="10">
        <v>4</v>
      </c>
      <c r="E242" s="169" t="s">
        <v>31</v>
      </c>
      <c r="F242" s="170"/>
      <c r="G242" s="62">
        <v>1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5">
      <c r="A243" s="1"/>
      <c r="C243" s="45"/>
      <c r="D243" s="10">
        <v>4</v>
      </c>
      <c r="E243" s="169" t="s">
        <v>32</v>
      </c>
      <c r="F243" s="170"/>
      <c r="G243" s="62">
        <v>0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5">
      <c r="A244" s="1"/>
      <c r="C244" s="45"/>
      <c r="D244" s="10">
        <v>5</v>
      </c>
      <c r="E244" s="169" t="s">
        <v>33</v>
      </c>
      <c r="F244" s="170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5">
      <c r="A245" s="1"/>
      <c r="C245" s="45"/>
      <c r="D245" s="10">
        <v>6</v>
      </c>
      <c r="E245" s="169" t="s">
        <v>34</v>
      </c>
      <c r="F245" s="170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5">
      <c r="A246" s="1"/>
      <c r="C246" s="45"/>
      <c r="D246" s="10">
        <v>7</v>
      </c>
      <c r="E246" s="169" t="s">
        <v>35</v>
      </c>
      <c r="F246" s="170"/>
      <c r="G246" s="62">
        <v>0</v>
      </c>
      <c r="H246" s="5"/>
      <c r="I246" s="168"/>
      <c r="J246" s="168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5">
      <c r="A247" s="1"/>
      <c r="C247" s="45"/>
      <c r="D247" s="10">
        <v>8</v>
      </c>
      <c r="E247" s="115" t="s">
        <v>40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5">
      <c r="A248" s="1"/>
      <c r="C248" s="45"/>
      <c r="D248" s="10">
        <v>9</v>
      </c>
      <c r="E248" s="115" t="s">
        <v>36</v>
      </c>
      <c r="F248" s="114"/>
      <c r="G248" s="63">
        <v>2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5">
      <c r="A249" s="1"/>
      <c r="C249" s="45"/>
      <c r="D249" s="10">
        <v>10</v>
      </c>
      <c r="E249" s="164" t="s">
        <v>41</v>
      </c>
      <c r="F249" s="165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5">
      <c r="A250" s="1"/>
      <c r="D250" s="10">
        <v>11</v>
      </c>
      <c r="E250" s="164" t="s">
        <v>44</v>
      </c>
      <c r="F250" s="165"/>
      <c r="G250" s="63">
        <v>0</v>
      </c>
      <c r="P250" s="1"/>
      <c r="Q250" s="47"/>
    </row>
    <row r="251" spans="1:17" ht="15.75" customHeight="1" thickBot="1" x14ac:dyDescent="0.35">
      <c r="A251" s="1"/>
      <c r="C251" s="45"/>
      <c r="D251" s="5"/>
      <c r="E251" s="166" t="s">
        <v>3</v>
      </c>
      <c r="F251" s="167"/>
      <c r="G251" s="64">
        <f>SUM(G239:G250)</f>
        <v>3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5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5">
      <c r="A253" s="1"/>
      <c r="B253" s="162" t="s">
        <v>37</v>
      </c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"/>
      <c r="Q253" s="47"/>
    </row>
    <row r="254" spans="1:17" ht="15.75" customHeight="1" x14ac:dyDescent="0.3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3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3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3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3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6" x14ac:dyDescent="0.3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" thickBot="1" x14ac:dyDescent="0.35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5">
      <c r="A262" s="1"/>
      <c r="P262" s="48"/>
      <c r="Q262" s="46"/>
    </row>
    <row r="263" spans="1:17" x14ac:dyDescent="0.3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3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3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3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3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3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3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3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3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3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3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3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3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3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3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3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3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3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3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3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3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3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3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3">
      <c r="A286" s="1"/>
      <c r="C286" s="5"/>
      <c r="M286" s="5"/>
      <c r="N286" s="5"/>
      <c r="O286" s="5"/>
      <c r="P286" s="5"/>
      <c r="Q286" s="1"/>
    </row>
    <row r="287" spans="1:17" x14ac:dyDescent="0.3">
      <c r="A287" s="1"/>
      <c r="C287" s="5"/>
      <c r="M287" s="5"/>
      <c r="N287" s="5"/>
      <c r="O287" s="5"/>
      <c r="P287" s="5"/>
      <c r="Q287" s="1"/>
    </row>
    <row r="288" spans="1:17" x14ac:dyDescent="0.3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3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3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3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3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3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3">
      <c r="A295" s="66"/>
      <c r="B295" s="66"/>
      <c r="C295" s="66"/>
    </row>
    <row r="296" spans="1:17" x14ac:dyDescent="0.3">
      <c r="A296" s="66"/>
      <c r="B296" s="66"/>
      <c r="C296" s="66"/>
    </row>
    <row r="297" spans="1:17" x14ac:dyDescent="0.3">
      <c r="A297" s="66"/>
      <c r="B297" s="66"/>
      <c r="C297" s="66"/>
    </row>
    <row r="298" spans="1:17" x14ac:dyDescent="0.3">
      <c r="A298" s="66"/>
      <c r="B298" s="66"/>
      <c r="C298" s="66"/>
    </row>
    <row r="299" spans="1:17" x14ac:dyDescent="0.3">
      <c r="A299" s="66"/>
      <c r="B299" s="66"/>
      <c r="C299" s="66"/>
    </row>
    <row r="300" spans="1:17" x14ac:dyDescent="0.3">
      <c r="A300" s="66"/>
      <c r="B300" s="66"/>
      <c r="C300" s="66"/>
    </row>
    <row r="301" spans="1:17" x14ac:dyDescent="0.3">
      <c r="A301" s="66"/>
      <c r="B301" s="66"/>
      <c r="C301" s="66"/>
    </row>
  </sheetData>
  <mergeCells count="59"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B13:O13"/>
    <mergeCell ref="B14:O14"/>
    <mergeCell ref="D43:M43"/>
    <mergeCell ref="C20:F20"/>
    <mergeCell ref="H20:L20"/>
    <mergeCell ref="E138:I138"/>
    <mergeCell ref="E159:H159"/>
    <mergeCell ref="D184:J184"/>
    <mergeCell ref="E185:H185"/>
    <mergeCell ref="E98:H98"/>
    <mergeCell ref="E149:I1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MARZO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2016-07-14T16:59:51Z</dcterms:created>
  <dcterms:modified xsi:type="dcterms:W3CDTF">2026-05-04T16:26:29Z</dcterms:modified>
</cp:coreProperties>
</file>